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56" windowHeight="12384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0" i="1"/>
  <c r="K90"/>
  <c r="I90"/>
  <c r="H90"/>
  <c r="F90"/>
  <c r="E90"/>
  <c r="D90"/>
  <c r="C90"/>
  <c r="L70"/>
  <c r="K70"/>
  <c r="J70"/>
  <c r="I70"/>
  <c r="H70"/>
  <c r="G70"/>
  <c r="F70"/>
  <c r="E70"/>
  <c r="D70"/>
  <c r="C70"/>
  <c r="L42"/>
  <c r="K42"/>
  <c r="I42"/>
  <c r="H42"/>
  <c r="F42"/>
  <c r="E42"/>
</calcChain>
</file>

<file path=xl/sharedStrings.xml><?xml version="1.0" encoding="utf-8"?>
<sst xmlns="http://schemas.openxmlformats.org/spreadsheetml/2006/main" count="242" uniqueCount="151">
  <si>
    <t>Показатели</t>
  </si>
  <si>
    <t>Единица измерения</t>
  </si>
  <si>
    <t>прогноз</t>
  </si>
  <si>
    <t>консервативный</t>
  </si>
  <si>
    <t>базовый</t>
  </si>
  <si>
    <t>целевой</t>
  </si>
  <si>
    <t>1. Демографические показатели</t>
  </si>
  <si>
    <t>Численность постоянного населения (среднегодовая) - всего</t>
  </si>
  <si>
    <t>тыс. человек</t>
  </si>
  <si>
    <t>2. Промышленное производство</t>
  </si>
  <si>
    <t>Объем отгруженной продукции (работ, услуг) по крупным и средним организациям</t>
  </si>
  <si>
    <t>млн. рублей</t>
  </si>
  <si>
    <t>в % к предыдущему году</t>
  </si>
  <si>
    <t>%</t>
  </si>
  <si>
    <t>индекс  производства</t>
  </si>
  <si>
    <t>в % к предыдущему году в сопоставимых ценах</t>
  </si>
  <si>
    <t>в том числе:</t>
  </si>
  <si>
    <t>3. Сельское хозяйство</t>
  </si>
  <si>
    <t>Выпуск продукции сельского хозяйства в хозяйствах всех категорий в ценах соответствующего периода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</si>
  <si>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</si>
  <si>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</si>
  <si>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</si>
  <si>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</si>
  <si>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</si>
  <si>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</si>
  <si>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</si>
  <si>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</si>
  <si>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4. Рынок товаров и услуг</t>
  </si>
  <si>
    <t>Оборот розничной торговли по крупным и средним организациям</t>
  </si>
  <si>
    <t>млн. рублей в ценах соответствующих лет</t>
  </si>
  <si>
    <t>% к предыдущему году</t>
  </si>
  <si>
    <t>Оборот общественного питания по крупным и средним организациям</t>
  </si>
  <si>
    <t>тыс.человек</t>
  </si>
  <si>
    <t>7. Финансы</t>
  </si>
  <si>
    <t>Бюджет муниципальных образований (местный бюджет)</t>
  </si>
  <si>
    <t>млн. руб.</t>
  </si>
  <si>
    <t>Собственные доходы</t>
  </si>
  <si>
    <t>Налоги на прибыль, доходы</t>
  </si>
  <si>
    <t>налог на доходы физических лиц</t>
  </si>
  <si>
    <t>Налоги и взносы на социальные нужды</t>
  </si>
  <si>
    <t>Налоги на товары(работы,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</si>
  <si>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</si>
  <si>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</si>
  <si>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</si>
  <si>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</si>
  <si>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</si>
  <si>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</si>
  <si>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</si>
  <si>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</si>
  <si>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</si>
  <si>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</si>
  <si>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</si>
  <si>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Безвозмездные поступления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</si>
  <si>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</si>
  <si>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</si>
  <si>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</si>
  <si>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2. Расходы, всего</t>
  </si>
  <si>
    <t>Общегосударственные вопросы</t>
  </si>
  <si>
    <t>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</si>
  <si>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</si>
  <si>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</si>
  <si>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</si>
  <si>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</si>
  <si>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3. Дефицит (-), профицит (+) бюджета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</si>
  <si>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</si>
  <si>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</si>
  <si>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</si>
  <si>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</si>
  <si>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</si>
  <si>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</si>
  <si>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</si>
  <si>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Среднесписочная численность работников организаций - всего</t>
  </si>
  <si>
    <t>Уровень зарегистрированной безработицы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</si>
  <si>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</si>
  <si>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</si>
  <si>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</si>
  <si>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Среднегодовая численность работников органов местного самоуправления</t>
  </si>
  <si>
    <t xml:space="preserve">Численность детей в дошкольных образовательных учреждениях </t>
  </si>
  <si>
    <t xml:space="preserve"> челевек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</si>
  <si>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</si>
  <si>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Число заболеваний, зарегистрированных у больных с впервые установленным диагнозом 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</si>
  <si>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</si>
  <si>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</si>
  <si>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</si>
  <si>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</si>
  <si>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амбулаторно-поликлиническими учреждениями</t>
  </si>
  <si>
    <t>врачами</t>
  </si>
  <si>
    <t>чел. на 10 тыс. населения</t>
  </si>
  <si>
    <t>общедоступными  библиотеками</t>
  </si>
  <si>
    <t>учрежд. на 10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</si>
  <si>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</si>
  <si>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</si>
  <si>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</si>
  <si>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</si>
  <si>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Полная стоимость жилищно - комунальных услуг, предоставляемых населению</t>
  </si>
  <si>
    <t>млн. руб</t>
  </si>
  <si>
    <t>Предельная стоимость предоставляемых жилищно - комунальных услуг на 1 кв. м общей площади жилья в месяц</t>
  </si>
  <si>
    <t>руб./кв.м</t>
  </si>
  <si>
    <t>Стоимость капитального ремонта жилищного фонда на 1 кв. метр общей площади жилья</t>
  </si>
  <si>
    <t>Общая площадь жилищного фонда, обслуживаемого жилищно - комунальными организациями</t>
  </si>
  <si>
    <t>тыс.кв.м</t>
  </si>
  <si>
    <t>Общая площадь жилых помещений прходящихся на 1 жителя (под конец года)</t>
  </si>
  <si>
    <t>кв.м</t>
  </si>
  <si>
    <t>Общая площадь ветхого аварийного муниципального жилищного фонда</t>
  </si>
  <si>
    <t>уровень платежей  граждан за жилье и редоставляемые желищно - комунальные услуги</t>
  </si>
  <si>
    <t>в %  к общей стоимостеи ЖКУ</t>
  </si>
  <si>
    <t>фактический уровень платежей</t>
  </si>
  <si>
    <t>Расходы населения на оплату жилищно - комунальных услуг</t>
  </si>
  <si>
    <t>Задолженность населени за предсталенные желищно - комунальные услуги</t>
  </si>
  <si>
    <t xml:space="preserve">Расходы на предоставление субсидий населению на оплату жилищно-коммунальных услуг  </t>
  </si>
  <si>
    <t>Число зарегистрированных преступлений</t>
  </si>
  <si>
    <t>единиц на 10 тыс. населения</t>
  </si>
  <si>
    <t xml:space="preserve"> Рождаемости</t>
  </si>
  <si>
    <t xml:space="preserve">человек </t>
  </si>
  <si>
    <t>Смертность</t>
  </si>
  <si>
    <t xml:space="preserve"> Естественный прирост ( убыль)</t>
  </si>
  <si>
    <t xml:space="preserve"> Миграционный прирост (убыль)</t>
  </si>
  <si>
    <t>5. Инвестиции и строительство</t>
  </si>
  <si>
    <t>Объем инвестиций в основной капитал за счет всех источников финансирования по крупным и средним организациям,</t>
  </si>
  <si>
    <t xml:space="preserve">в % к предыдущему году </t>
  </si>
  <si>
    <t>млн.руб.</t>
  </si>
  <si>
    <t>6. Малое и среднее предпринимательство</t>
  </si>
  <si>
    <t>Количество малых и средних предприятий по состоянию на конец года</t>
  </si>
  <si>
    <t>ед.</t>
  </si>
  <si>
    <t>Среднесписочная численность работников (без внешних совместителей), занятых на малых и средних предприятиях - всего</t>
  </si>
  <si>
    <t>Национальная оборона</t>
  </si>
  <si>
    <t>Национальная безопасность и правоохранительная деятельность</t>
  </si>
  <si>
    <t>Охрана окружающей среды</t>
  </si>
  <si>
    <t>Культура, кинематография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</si>
  <si>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</si>
  <si>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</si>
  <si>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</si>
  <si>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</si>
  <si>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трансферта общего характера бюджетам субъектов РФ и муниципальных образований</t>
  </si>
  <si>
    <t>1. Доходы, всего</t>
  </si>
  <si>
    <t>Оплата труда наемных работников</t>
  </si>
  <si>
    <t>млн.рублей</t>
  </si>
  <si>
    <t>млн.рублей.</t>
  </si>
  <si>
    <t>в т.ч. фонд заработной платы</t>
  </si>
  <si>
    <t>установленный стандарт на территории муниципального образования</t>
  </si>
  <si>
    <t>Численность учащихся в общеобразовательных учреждений</t>
  </si>
  <si>
    <t xml:space="preserve">в %  к общей стоимости </t>
  </si>
  <si>
    <t>в %  к общей стоимости ЖКУ</t>
  </si>
  <si>
    <t xml:space="preserve"> Прогноз социально-экономического развития Агаповского муниципального района на среднесрочный период </t>
  </si>
  <si>
    <t>474,76,</t>
  </si>
  <si>
    <t>8. Труд и занятость</t>
  </si>
  <si>
    <t>9.Развитие социальной сферы</t>
  </si>
  <si>
    <t>10.Жилищно - комунальные услуги предоставляемые населению</t>
  </si>
  <si>
    <t xml:space="preserve">отчет      2021        </t>
  </si>
  <si>
    <t>оценка  2022</t>
  </si>
  <si>
    <t>Приложение                                                                                к Решению Собрания депутатов Агаповского муниципального района от 26.10.2022 №292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</si>
</sst>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0.000"/>
    <numFmt numFmtId="166" formatCode="#,##0.0"/>
    <numFmt numFmtId="167" formatCode="0.0_)"/>
    <numFmt numFmtId="168" formatCode="_-* #,##0.0_р_._-;\-* #,##0.0_р_._-;_-* &quot;-&quot;??_р_._-;_-@_-"/>
    <numFmt numFmtId="169" formatCode="0.00,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164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 indent="1"/>
    </xf>
    <xf numFmtId="0" fontId="4" fillId="0" borderId="1" xfId="2" applyFont="1" applyFill="1" applyBorder="1" applyAlignment="1">
      <alignment horizontal="left" vertical="center" wrapText="1" indent="2"/>
    </xf>
    <xf numFmtId="0" fontId="4" fillId="0" borderId="1" xfId="2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/>
      <protection locked="0"/>
    </xf>
    <xf numFmtId="2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left" vertical="center" wrapText="1" indent="2"/>
    </xf>
    <xf numFmtId="0" fontId="4" fillId="0" borderId="1" xfId="2" applyFont="1" applyFill="1" applyBorder="1" applyAlignment="1" applyProtection="1">
      <alignment horizontal="left" vertical="center" wrapText="1" indent="3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left" vertical="center" wrapText="1" indent="2"/>
    </xf>
    <xf numFmtId="0" fontId="6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2" applyFont="1" applyFill="1" applyBorder="1" applyAlignment="1">
      <alignment vertical="center"/>
    </xf>
    <xf numFmtId="0" fontId="2" fillId="0" borderId="0" xfId="2"/>
    <xf numFmtId="0" fontId="7" fillId="0" borderId="0" xfId="2" applyFont="1" applyFill="1" applyBorder="1" applyProtection="1"/>
    <xf numFmtId="2" fontId="8" fillId="0" borderId="0" xfId="2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wrapText="1"/>
    </xf>
    <xf numFmtId="0" fontId="7" fillId="0" borderId="0" xfId="2" applyFont="1" applyFill="1" applyBorder="1"/>
    <xf numFmtId="0" fontId="7" fillId="0" borderId="0" xfId="2" applyFont="1" applyFill="1" applyAlignment="1">
      <alignment vertical="center"/>
    </xf>
    <xf numFmtId="0" fontId="0" fillId="0" borderId="0" xfId="0" applyBorder="1"/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Border="1"/>
    <xf numFmtId="0" fontId="2" fillId="0" borderId="0" xfId="2" applyBorder="1"/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Continuous"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NumberFormat="1" applyFont="1" applyFill="1" applyBorder="1" applyAlignment="1" applyProtection="1">
      <alignment horizontal="left" vertical="center" wrapText="1" inden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/>
      <protection locked="0"/>
    </xf>
    <xf numFmtId="164" fontId="4" fillId="0" borderId="6" xfId="2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 applyProtection="1">
      <alignment horizontal="right" vertical="center" wrapText="1"/>
      <protection locked="0"/>
    </xf>
    <xf numFmtId="167" fontId="12" fillId="0" borderId="1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166" fontId="13" fillId="0" borderId="7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68" fontId="12" fillId="0" borderId="1" xfId="1" applyNumberFormat="1" applyFont="1" applyFill="1" applyBorder="1" applyAlignment="1">
      <alignment horizontal="right" vertical="center" wrapText="1"/>
    </xf>
    <xf numFmtId="166" fontId="12" fillId="0" borderId="2" xfId="0" applyNumberFormat="1" applyFont="1" applyBorder="1" applyAlignment="1" applyProtection="1">
      <alignment horizontal="right" vertical="center" wrapText="1"/>
      <protection locked="0"/>
    </xf>
    <xf numFmtId="166" fontId="12" fillId="0" borderId="7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4" fillId="0" borderId="1" xfId="2" applyFont="1" applyBorder="1" applyAlignment="1">
      <alignment horizontal="center" vertical="center"/>
    </xf>
    <xf numFmtId="164" fontId="4" fillId="0" borderId="1" xfId="2" applyNumberFormat="1" applyFont="1" applyBorder="1" applyAlignment="1" applyProtection="1">
      <alignment horizontal="center" vertical="center"/>
      <protection locked="0"/>
    </xf>
    <xf numFmtId="169" fontId="3" fillId="0" borderId="1" xfId="0" applyNumberFormat="1" applyFont="1" applyBorder="1" applyAlignment="1">
      <alignment horizontal="center" vertical="center"/>
    </xf>
    <xf numFmtId="169" fontId="3" fillId="0" borderId="1" xfId="1" applyNumberFormat="1" applyFont="1" applyFill="1" applyBorder="1" applyAlignment="1" applyProtection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9" fontId="4" fillId="0" borderId="1" xfId="2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169" fontId="5" fillId="0" borderId="1" xfId="0" applyNumberFormat="1" applyFont="1" applyBorder="1"/>
    <xf numFmtId="2" fontId="5" fillId="0" borderId="1" xfId="0" applyNumberFormat="1" applyFont="1" applyBorder="1"/>
    <xf numFmtId="165" fontId="4" fillId="0" borderId="1" xfId="2" applyNumberFormat="1" applyFont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4"/>
  <sheetViews>
    <sheetView tabSelected="1" topLeftCell="F1" workbookViewId="0">
      <selection activeCell="A2" sqref="A2:M2"/>
    </sheetView>
  </sheetViews>
  <sheetFormatPr defaultRowHeight="14.4"/>
  <cols>
    <col min="1" max="1" width="33.44140625" customWidth="1"/>
    <col min="2" max="2" width="15.44140625" customWidth="1"/>
    <col min="5" max="5" width="10.33203125" customWidth="1"/>
    <col min="6" max="6" width="10" customWidth="1"/>
    <col min="7" max="7" width="9.109375" customWidth="1"/>
    <col min="8" max="8" width="10" customWidth="1"/>
    <col min="9" max="10" width="9.6640625" customWidth="1"/>
    <col min="11" max="11" width="10" customWidth="1"/>
    <col min="12" max="12" width="9.33203125" customWidth="1"/>
    <col min="13" max="13" width="9.109375" customWidth="1"/>
    <col min="17" max="17" width="9.88671875" customWidth="1"/>
  </cols>
  <sheetData>
    <row r="1" spans="1:18" ht="45" customHeight="1">
      <c r="I1" s="84" t="s">
        <v>150</v>
      </c>
      <c r="J1" s="84"/>
      <c r="K1" s="84"/>
      <c r="L1" s="84"/>
      <c r="M1" s="84"/>
      <c r="N1" s="83"/>
      <c r="O1" s="83"/>
      <c r="P1" s="83"/>
      <c r="Q1" s="83"/>
      <c r="R1" s="83"/>
    </row>
    <row r="2" spans="1:18" ht="45" customHeight="1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6"/>
    </row>
    <row r="4" spans="1:18" ht="15.6">
      <c r="A4" s="77" t="s">
        <v>0</v>
      </c>
      <c r="B4" s="77" t="s">
        <v>1</v>
      </c>
      <c r="C4" s="77" t="s">
        <v>148</v>
      </c>
      <c r="D4" s="77" t="s">
        <v>149</v>
      </c>
      <c r="E4" s="38" t="s">
        <v>2</v>
      </c>
      <c r="F4" s="38"/>
      <c r="G4" s="38"/>
      <c r="H4" s="38"/>
      <c r="I4" s="38"/>
      <c r="J4" s="38"/>
      <c r="K4" s="38"/>
      <c r="L4" s="38"/>
      <c r="M4" s="38"/>
      <c r="N4" s="27"/>
    </row>
    <row r="5" spans="1:18" ht="15.6">
      <c r="A5" s="78"/>
      <c r="B5" s="78"/>
      <c r="C5" s="78"/>
      <c r="D5" s="78">
        <v>2006</v>
      </c>
      <c r="E5" s="73">
        <v>2023</v>
      </c>
      <c r="F5" s="74"/>
      <c r="G5" s="79"/>
      <c r="H5" s="73">
        <v>2024</v>
      </c>
      <c r="I5" s="74"/>
      <c r="J5" s="79"/>
      <c r="K5" s="73">
        <v>2025</v>
      </c>
      <c r="L5" s="74"/>
      <c r="M5" s="79"/>
      <c r="N5" s="27"/>
    </row>
    <row r="6" spans="1:18" ht="31.2">
      <c r="A6" s="78"/>
      <c r="B6" s="78"/>
      <c r="C6" s="78"/>
      <c r="D6" s="78"/>
      <c r="E6" s="1" t="s">
        <v>3</v>
      </c>
      <c r="F6" s="39" t="s">
        <v>4</v>
      </c>
      <c r="G6" s="1" t="s">
        <v>5</v>
      </c>
      <c r="H6" s="1" t="s">
        <v>3</v>
      </c>
      <c r="I6" s="39" t="s">
        <v>4</v>
      </c>
      <c r="J6" s="1" t="s">
        <v>5</v>
      </c>
      <c r="K6" s="1" t="s">
        <v>3</v>
      </c>
      <c r="L6" s="39" t="s">
        <v>4</v>
      </c>
      <c r="M6" s="1" t="s">
        <v>5</v>
      </c>
      <c r="N6" s="27"/>
    </row>
    <row r="7" spans="1:18" ht="15.6">
      <c r="A7" s="73" t="s">
        <v>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27"/>
    </row>
    <row r="8" spans="1:18" ht="54" customHeight="1">
      <c r="A8" s="2" t="s">
        <v>7</v>
      </c>
      <c r="B8" s="1" t="s">
        <v>8</v>
      </c>
      <c r="C8" s="3">
        <v>32.200000000000003</v>
      </c>
      <c r="D8" s="3">
        <v>31.9</v>
      </c>
      <c r="E8" s="3">
        <v>31.6</v>
      </c>
      <c r="F8" s="3">
        <v>31.7</v>
      </c>
      <c r="G8" s="3">
        <v>31.2</v>
      </c>
      <c r="H8" s="3">
        <v>31.4</v>
      </c>
      <c r="I8" s="3">
        <v>31.5</v>
      </c>
      <c r="J8" s="3">
        <v>31.5</v>
      </c>
      <c r="K8" s="3">
        <v>31.1</v>
      </c>
      <c r="L8" s="3">
        <v>31.4</v>
      </c>
      <c r="M8" s="3">
        <v>31.5</v>
      </c>
      <c r="N8" s="27"/>
    </row>
    <row r="9" spans="1:18" ht="15.6">
      <c r="A9" s="2" t="s">
        <v>112</v>
      </c>
      <c r="B9" s="46" t="s">
        <v>113</v>
      </c>
      <c r="C9" s="3">
        <v>371</v>
      </c>
      <c r="D9" s="3">
        <v>385</v>
      </c>
      <c r="E9" s="3">
        <v>340</v>
      </c>
      <c r="F9" s="3">
        <v>360</v>
      </c>
      <c r="G9" s="3">
        <v>360</v>
      </c>
      <c r="H9" s="3">
        <v>360</v>
      </c>
      <c r="I9" s="3">
        <v>360</v>
      </c>
      <c r="J9" s="3">
        <v>360</v>
      </c>
      <c r="K9" s="3">
        <v>360</v>
      </c>
      <c r="L9" s="3">
        <v>360</v>
      </c>
      <c r="M9" s="3">
        <v>360</v>
      </c>
      <c r="N9" s="27"/>
    </row>
    <row r="10" spans="1:18" ht="15.6">
      <c r="A10" s="2" t="s">
        <v>114</v>
      </c>
      <c r="B10" s="46" t="s">
        <v>113</v>
      </c>
      <c r="C10" s="3">
        <v>475</v>
      </c>
      <c r="D10" s="3">
        <v>470</v>
      </c>
      <c r="E10" s="3">
        <v>480</v>
      </c>
      <c r="F10" s="3">
        <v>470</v>
      </c>
      <c r="G10" s="3">
        <v>450</v>
      </c>
      <c r="H10" s="3">
        <v>480</v>
      </c>
      <c r="I10" s="3">
        <v>470</v>
      </c>
      <c r="J10" s="3">
        <v>460</v>
      </c>
      <c r="K10" s="3">
        <v>480</v>
      </c>
      <c r="L10" s="3">
        <v>470</v>
      </c>
      <c r="M10" s="3">
        <v>460</v>
      </c>
      <c r="N10" s="27"/>
    </row>
    <row r="11" spans="1:18" ht="15.6">
      <c r="A11" s="2" t="s">
        <v>115</v>
      </c>
      <c r="B11" s="46" t="s">
        <v>75</v>
      </c>
      <c r="C11" s="47">
        <v>-178</v>
      </c>
      <c r="D11" s="47">
        <v>-105</v>
      </c>
      <c r="E11" s="47">
        <v>-100</v>
      </c>
      <c r="F11" s="47">
        <v>-108</v>
      </c>
      <c r="G11" s="47">
        <v>-80</v>
      </c>
      <c r="H11" s="47">
        <v>-105</v>
      </c>
      <c r="I11" s="47">
        <v>-108</v>
      </c>
      <c r="J11" s="47">
        <v>-72</v>
      </c>
      <c r="K11" s="47">
        <v>-105</v>
      </c>
      <c r="L11" s="47">
        <v>-104</v>
      </c>
      <c r="M11" s="47">
        <v>-95</v>
      </c>
      <c r="N11" s="27"/>
    </row>
    <row r="12" spans="1:18" ht="15.6">
      <c r="A12" s="2" t="s">
        <v>116</v>
      </c>
      <c r="B12" s="46" t="s">
        <v>75</v>
      </c>
      <c r="C12" s="47">
        <v>-154</v>
      </c>
      <c r="D12" s="47">
        <v>-140</v>
      </c>
      <c r="E12" s="47">
        <v>-135</v>
      </c>
      <c r="F12" s="47">
        <v>-130</v>
      </c>
      <c r="G12" s="47">
        <v>-115</v>
      </c>
      <c r="H12" s="47">
        <v>-130</v>
      </c>
      <c r="I12" s="47">
        <v>-125</v>
      </c>
      <c r="J12" s="47">
        <v>-105</v>
      </c>
      <c r="K12" s="47">
        <v>-140</v>
      </c>
      <c r="L12" s="47">
        <v>-135</v>
      </c>
      <c r="M12" s="47">
        <v>-120</v>
      </c>
      <c r="N12" s="27"/>
    </row>
    <row r="13" spans="1:18" ht="15.6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27"/>
    </row>
    <row r="14" spans="1:18" ht="46.8">
      <c r="A14" s="5" t="s">
        <v>10</v>
      </c>
      <c r="B14" s="1" t="s">
        <v>11</v>
      </c>
      <c r="C14" s="3">
        <v>5830.4</v>
      </c>
      <c r="D14" s="3">
        <v>7098.5</v>
      </c>
      <c r="E14" s="3">
        <v>6289.2</v>
      </c>
      <c r="F14" s="3">
        <v>7396.6</v>
      </c>
      <c r="G14" s="3">
        <v>3845.8</v>
      </c>
      <c r="H14" s="3">
        <v>6301.8</v>
      </c>
      <c r="I14" s="3">
        <v>7788.6</v>
      </c>
      <c r="J14" s="3">
        <v>3734.6</v>
      </c>
      <c r="K14" s="3">
        <v>2705.7</v>
      </c>
      <c r="L14" s="3">
        <v>3616.3</v>
      </c>
      <c r="M14" s="3">
        <v>3616.3</v>
      </c>
      <c r="N14" s="27"/>
    </row>
    <row r="15" spans="1:18" ht="15.6">
      <c r="A15" s="5" t="s">
        <v>12</v>
      </c>
      <c r="B15" s="1" t="s">
        <v>13</v>
      </c>
      <c r="C15" s="3">
        <v>139.69999999999999</v>
      </c>
      <c r="D15" s="3">
        <v>121.7</v>
      </c>
      <c r="E15" s="3">
        <v>88.6</v>
      </c>
      <c r="F15" s="3">
        <v>104.2</v>
      </c>
      <c r="G15" s="3">
        <v>97.3</v>
      </c>
      <c r="H15" s="3">
        <v>100.2</v>
      </c>
      <c r="I15" s="3">
        <v>105.3</v>
      </c>
      <c r="J15" s="3">
        <v>97.2</v>
      </c>
      <c r="K15" s="3">
        <v>90.1</v>
      </c>
      <c r="L15" s="3">
        <v>96.8</v>
      </c>
      <c r="M15" s="3">
        <v>96.8</v>
      </c>
      <c r="N15" s="27"/>
    </row>
    <row r="16" spans="1:18" ht="78">
      <c r="A16" s="5" t="s">
        <v>14</v>
      </c>
      <c r="B16" s="1" t="s">
        <v>15</v>
      </c>
      <c r="C16" s="3">
        <v>127.7</v>
      </c>
      <c r="D16" s="3">
        <v>111.3</v>
      </c>
      <c r="E16" s="3">
        <v>85.5</v>
      </c>
      <c r="F16" s="3">
        <v>101</v>
      </c>
      <c r="G16" s="3">
        <v>94.3</v>
      </c>
      <c r="H16" s="3">
        <v>96.1</v>
      </c>
      <c r="I16" s="3">
        <v>101.4</v>
      </c>
      <c r="J16" s="3">
        <v>93.6</v>
      </c>
      <c r="K16" s="3">
        <v>86.3</v>
      </c>
      <c r="L16" s="3">
        <v>92.9</v>
      </c>
      <c r="M16" s="3">
        <v>92.9</v>
      </c>
      <c r="N16" s="27"/>
    </row>
    <row r="17" spans="1:14" ht="15.6">
      <c r="A17" s="73" t="s">
        <v>17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27"/>
    </row>
    <row r="18" spans="1:14" ht="62.4">
      <c r="A18" s="5" t="s">
        <v>18</v>
      </c>
      <c r="B18" s="1" t="s">
        <v>11</v>
      </c>
      <c r="C18" s="51">
        <v>7785.7</v>
      </c>
      <c r="D18" s="51">
        <v>8799.5</v>
      </c>
      <c r="E18" s="51">
        <v>9184.9</v>
      </c>
      <c r="F18" s="51">
        <v>9239.5</v>
      </c>
      <c r="G18" s="51"/>
      <c r="H18" s="51">
        <v>9620.4</v>
      </c>
      <c r="I18" s="51">
        <v>9656.5</v>
      </c>
      <c r="J18" s="51"/>
      <c r="K18" s="51">
        <v>10040.6</v>
      </c>
      <c r="L18" s="51">
        <v>10084.9</v>
      </c>
      <c r="M18" s="3"/>
      <c r="N18" s="27"/>
    </row>
    <row r="19" spans="1:14" ht="78">
      <c r="A19" s="6" t="s">
        <v>19</v>
      </c>
      <c r="B19" s="1" t="s">
        <v>15</v>
      </c>
      <c r="C19" s="52">
        <v>102.2</v>
      </c>
      <c r="D19" s="51">
        <v>109.6</v>
      </c>
      <c r="E19" s="51">
        <v>100.4</v>
      </c>
      <c r="F19" s="51">
        <v>101.2</v>
      </c>
      <c r="G19" s="51"/>
      <c r="H19" s="51">
        <v>100.4</v>
      </c>
      <c r="I19" s="51">
        <v>100.5</v>
      </c>
      <c r="J19" s="51"/>
      <c r="K19" s="51">
        <v>100.1</v>
      </c>
      <c r="L19" s="51">
        <v>100.4</v>
      </c>
      <c r="M19" s="3"/>
      <c r="N19" s="27"/>
    </row>
    <row r="20" spans="1:14" ht="46.8">
      <c r="A20" s="6" t="s">
        <v>20</v>
      </c>
      <c r="B20" s="1" t="s">
        <v>12</v>
      </c>
      <c r="C20" s="53"/>
      <c r="D20" s="54">
        <v>103.1</v>
      </c>
      <c r="E20" s="54">
        <v>104</v>
      </c>
      <c r="F20" s="54">
        <v>103.8</v>
      </c>
      <c r="G20" s="54"/>
      <c r="H20" s="54">
        <v>104.3</v>
      </c>
      <c r="I20" s="54">
        <v>104</v>
      </c>
      <c r="J20" s="54"/>
      <c r="K20" s="54">
        <v>104.3</v>
      </c>
      <c r="L20" s="54">
        <v>104</v>
      </c>
      <c r="M20" s="3"/>
      <c r="N20" s="27"/>
    </row>
    <row r="21" spans="1:14" ht="15.6">
      <c r="A21" s="5" t="s">
        <v>16</v>
      </c>
      <c r="B21" s="1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3"/>
      <c r="N21" s="27"/>
    </row>
    <row r="22" spans="1:14" ht="15.6">
      <c r="A22" s="6" t="s">
        <v>21</v>
      </c>
      <c r="B22" s="1" t="s">
        <v>11</v>
      </c>
      <c r="C22" s="51">
        <v>2179.3000000000002</v>
      </c>
      <c r="D22" s="51">
        <v>2660.5</v>
      </c>
      <c r="E22" s="51">
        <v>2753.8</v>
      </c>
      <c r="F22" s="51">
        <v>2792.4</v>
      </c>
      <c r="G22" s="51"/>
      <c r="H22" s="51">
        <v>2896.1</v>
      </c>
      <c r="I22" s="51">
        <v>2926.6</v>
      </c>
      <c r="J22" s="51"/>
      <c r="K22" s="51">
        <v>3033.9</v>
      </c>
      <c r="L22" s="51">
        <v>3061.7</v>
      </c>
      <c r="M22" s="3"/>
      <c r="N22" s="27"/>
    </row>
    <row r="23" spans="1:14" ht="78">
      <c r="A23" s="7" t="s">
        <v>22</v>
      </c>
      <c r="B23" s="1" t="s">
        <v>15</v>
      </c>
      <c r="C23" s="52"/>
      <c r="D23" s="57">
        <v>118.98</v>
      </c>
      <c r="E23" s="58">
        <v>99.6</v>
      </c>
      <c r="F23" s="58">
        <v>101.2</v>
      </c>
      <c r="G23" s="58"/>
      <c r="H23" s="58">
        <v>100.8</v>
      </c>
      <c r="I23" s="58">
        <v>100.8</v>
      </c>
      <c r="J23" s="58"/>
      <c r="K23" s="58">
        <v>100.4</v>
      </c>
      <c r="L23" s="58">
        <v>100.6</v>
      </c>
      <c r="M23" s="3"/>
      <c r="N23" s="27"/>
    </row>
    <row r="24" spans="1:14" ht="46.8">
      <c r="A24" s="7" t="s">
        <v>23</v>
      </c>
      <c r="B24" s="1" t="s">
        <v>12</v>
      </c>
      <c r="C24" s="59"/>
      <c r="D24" s="54">
        <v>102.6</v>
      </c>
      <c r="E24" s="54">
        <v>103.9</v>
      </c>
      <c r="F24" s="54">
        <v>103.7</v>
      </c>
      <c r="G24" s="54"/>
      <c r="H24" s="54">
        <v>104.3</v>
      </c>
      <c r="I24" s="54">
        <v>104</v>
      </c>
      <c r="J24" s="54"/>
      <c r="K24" s="54">
        <v>104.3</v>
      </c>
      <c r="L24" s="54">
        <v>104</v>
      </c>
      <c r="M24" s="3"/>
      <c r="N24" s="27"/>
    </row>
    <row r="25" spans="1:14" ht="15.6">
      <c r="A25" s="6" t="s">
        <v>24</v>
      </c>
      <c r="B25" s="1" t="s">
        <v>11</v>
      </c>
      <c r="C25" s="51">
        <v>5606.4</v>
      </c>
      <c r="D25" s="60">
        <v>6139.1</v>
      </c>
      <c r="E25" s="60">
        <v>6431.2</v>
      </c>
      <c r="F25" s="60">
        <v>6447</v>
      </c>
      <c r="G25" s="60"/>
      <c r="H25" s="60">
        <v>6724.3</v>
      </c>
      <c r="I25" s="60">
        <v>6729.9</v>
      </c>
      <c r="J25" s="60"/>
      <c r="K25" s="60">
        <v>7006.7</v>
      </c>
      <c r="L25" s="60">
        <v>7023.2</v>
      </c>
      <c r="M25" s="3"/>
      <c r="N25" s="27"/>
    </row>
    <row r="26" spans="1:14" ht="78">
      <c r="A26" s="7" t="s">
        <v>25</v>
      </c>
      <c r="B26" s="1" t="s">
        <v>15</v>
      </c>
      <c r="C26" s="61"/>
      <c r="D26" s="51">
        <v>105.5</v>
      </c>
      <c r="E26" s="51">
        <v>100.7</v>
      </c>
      <c r="F26" s="51">
        <v>101.1</v>
      </c>
      <c r="G26" s="51"/>
      <c r="H26" s="51">
        <v>100.3</v>
      </c>
      <c r="I26" s="51">
        <v>100.4</v>
      </c>
      <c r="J26" s="51"/>
      <c r="K26" s="51">
        <v>100</v>
      </c>
      <c r="L26" s="51">
        <v>100.3</v>
      </c>
      <c r="M26" s="3"/>
      <c r="N26" s="27"/>
    </row>
    <row r="27" spans="1:14" ht="46.8">
      <c r="A27" s="7" t="s">
        <v>26</v>
      </c>
      <c r="B27" s="1" t="s">
        <v>12</v>
      </c>
      <c r="C27" s="59"/>
      <c r="D27" s="54">
        <v>103.8</v>
      </c>
      <c r="E27" s="54">
        <v>104</v>
      </c>
      <c r="F27" s="54">
        <v>103.9</v>
      </c>
      <c r="G27" s="54"/>
      <c r="H27" s="54">
        <v>104.2</v>
      </c>
      <c r="I27" s="54">
        <v>104</v>
      </c>
      <c r="J27" s="54"/>
      <c r="K27" s="54">
        <v>104.2</v>
      </c>
      <c r="L27" s="54">
        <v>104</v>
      </c>
      <c r="M27" s="3"/>
      <c r="N27" s="27"/>
    </row>
    <row r="28" spans="1:14" ht="15.6">
      <c r="A28" s="73" t="s">
        <v>27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27"/>
    </row>
    <row r="29" spans="1:14" ht="62.4">
      <c r="A29" s="2" t="s">
        <v>28</v>
      </c>
      <c r="B29" s="1" t="s">
        <v>29</v>
      </c>
      <c r="C29" s="3">
        <v>653.9</v>
      </c>
      <c r="D29" s="3">
        <v>654</v>
      </c>
      <c r="E29" s="3">
        <v>655.20000000000005</v>
      </c>
      <c r="F29" s="3">
        <v>683.4</v>
      </c>
      <c r="G29" s="3">
        <v>684.9</v>
      </c>
      <c r="H29" s="3">
        <v>687.5</v>
      </c>
      <c r="I29" s="3">
        <v>716.4</v>
      </c>
      <c r="J29" s="3">
        <v>719.4</v>
      </c>
      <c r="K29" s="3">
        <v>726.6</v>
      </c>
      <c r="L29" s="3">
        <v>733.8</v>
      </c>
      <c r="M29" s="3">
        <v>741</v>
      </c>
      <c r="N29" s="27"/>
    </row>
    <row r="30" spans="1:14" ht="46.8">
      <c r="A30" s="8" t="s">
        <v>15</v>
      </c>
      <c r="B30" s="1" t="s">
        <v>30</v>
      </c>
      <c r="C30" s="3">
        <v>100.3</v>
      </c>
      <c r="D30" s="3">
        <v>100.5</v>
      </c>
      <c r="E30" s="3">
        <v>100.7</v>
      </c>
      <c r="F30" s="3">
        <v>100.6</v>
      </c>
      <c r="G30" s="3">
        <v>100.8</v>
      </c>
      <c r="H30" s="3">
        <v>101</v>
      </c>
      <c r="I30" s="3">
        <v>100.9</v>
      </c>
      <c r="J30" s="3">
        <v>101.1</v>
      </c>
      <c r="K30" s="3">
        <v>100.1</v>
      </c>
      <c r="L30" s="3">
        <v>101.3</v>
      </c>
      <c r="M30" s="3">
        <v>101.5</v>
      </c>
      <c r="N30" s="27"/>
    </row>
    <row r="31" spans="1:14" ht="62.4">
      <c r="A31" s="2" t="s">
        <v>31</v>
      </c>
      <c r="B31" s="1" t="s">
        <v>29</v>
      </c>
      <c r="C31" s="3">
        <v>14.1</v>
      </c>
      <c r="D31" s="3">
        <v>18.2</v>
      </c>
      <c r="E31" s="3">
        <v>19.5</v>
      </c>
      <c r="F31" s="3">
        <v>15.6</v>
      </c>
      <c r="G31" s="3">
        <v>23.4</v>
      </c>
      <c r="H31" s="3">
        <v>25.9</v>
      </c>
      <c r="I31" s="3">
        <v>20.100000000000001</v>
      </c>
      <c r="J31" s="3">
        <v>25.9</v>
      </c>
      <c r="K31" s="3">
        <v>28.3</v>
      </c>
      <c r="L31" s="3">
        <v>28.6</v>
      </c>
      <c r="M31" s="3">
        <v>29.4</v>
      </c>
      <c r="N31" s="27"/>
    </row>
    <row r="32" spans="1:14" ht="15.6">
      <c r="A32" s="73" t="s">
        <v>117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27"/>
    </row>
    <row r="33" spans="1:14" ht="62.4">
      <c r="A33" s="40" t="s">
        <v>118</v>
      </c>
      <c r="B33" s="1" t="s">
        <v>120</v>
      </c>
      <c r="C33" s="3">
        <v>402.1</v>
      </c>
      <c r="D33" s="3">
        <v>130.9</v>
      </c>
      <c r="E33" s="3">
        <v>137.1</v>
      </c>
      <c r="F33" s="3">
        <v>140.19999999999999</v>
      </c>
      <c r="G33" s="3">
        <v>763.5</v>
      </c>
      <c r="H33" s="3">
        <v>150.6</v>
      </c>
      <c r="I33" s="3">
        <v>160.80000000000001</v>
      </c>
      <c r="J33" s="48">
        <v>880.6</v>
      </c>
      <c r="K33" s="3">
        <v>166.6</v>
      </c>
      <c r="L33" s="3">
        <v>177.4</v>
      </c>
      <c r="M33" s="3">
        <v>974.4</v>
      </c>
      <c r="N33" s="27"/>
    </row>
    <row r="34" spans="1:14" ht="15.6">
      <c r="A34" s="41" t="s">
        <v>119</v>
      </c>
      <c r="B34" s="1" t="s">
        <v>13</v>
      </c>
      <c r="C34" s="3">
        <v>108.9</v>
      </c>
      <c r="D34" s="3">
        <v>32.6</v>
      </c>
      <c r="E34" s="3">
        <v>104.7</v>
      </c>
      <c r="F34" s="3">
        <v>107.1</v>
      </c>
      <c r="G34" s="3">
        <v>120.5</v>
      </c>
      <c r="H34" s="3">
        <v>109.8</v>
      </c>
      <c r="I34" s="3">
        <v>114.7</v>
      </c>
      <c r="J34" s="3">
        <v>115.7</v>
      </c>
      <c r="K34" s="3">
        <v>110.7</v>
      </c>
      <c r="L34" s="3">
        <v>110.4</v>
      </c>
      <c r="M34" s="3">
        <v>110.7</v>
      </c>
      <c r="N34" s="27"/>
    </row>
    <row r="35" spans="1:14" ht="31.2">
      <c r="A35" s="41" t="s">
        <v>15</v>
      </c>
      <c r="B35" s="1" t="s">
        <v>13</v>
      </c>
      <c r="C35" s="9">
        <v>103.8</v>
      </c>
      <c r="D35" s="9">
        <v>29.2</v>
      </c>
      <c r="E35" s="9">
        <v>97.8</v>
      </c>
      <c r="F35" s="9">
        <v>100.3</v>
      </c>
      <c r="G35" s="9">
        <v>114.4</v>
      </c>
      <c r="H35" s="9">
        <v>103.9</v>
      </c>
      <c r="I35" s="9">
        <v>108.9</v>
      </c>
      <c r="J35" s="9">
        <v>109.6</v>
      </c>
      <c r="K35" s="9">
        <v>105.5</v>
      </c>
      <c r="L35" s="9">
        <v>105.3</v>
      </c>
      <c r="M35" s="9">
        <v>107.9</v>
      </c>
      <c r="N35" s="27"/>
    </row>
    <row r="36" spans="1:14" ht="46.8">
      <c r="A36" s="41" t="s">
        <v>93</v>
      </c>
      <c r="B36" s="1" t="s">
        <v>100</v>
      </c>
      <c r="C36" s="9">
        <v>9.67</v>
      </c>
      <c r="D36" s="9">
        <v>10.199999999999999</v>
      </c>
      <c r="E36" s="9">
        <v>10.8</v>
      </c>
      <c r="F36" s="9">
        <v>10.9</v>
      </c>
      <c r="G36" s="3">
        <v>11</v>
      </c>
      <c r="H36" s="9">
        <v>11.4</v>
      </c>
      <c r="I36" s="9">
        <v>11.6</v>
      </c>
      <c r="J36" s="9">
        <v>11.7</v>
      </c>
      <c r="K36" s="9">
        <v>11.5</v>
      </c>
      <c r="L36" s="9">
        <v>11.6</v>
      </c>
      <c r="M36" s="9">
        <v>11.9</v>
      </c>
      <c r="N36" s="27"/>
    </row>
    <row r="37" spans="1:14" ht="15.6">
      <c r="A37" s="80" t="s">
        <v>121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2"/>
      <c r="N37" s="27"/>
    </row>
    <row r="38" spans="1:14" ht="46.8">
      <c r="A38" s="41" t="s">
        <v>122</v>
      </c>
      <c r="B38" s="1" t="s">
        <v>123</v>
      </c>
      <c r="C38" s="9">
        <v>712</v>
      </c>
      <c r="D38" s="9">
        <v>1314</v>
      </c>
      <c r="E38" s="9">
        <v>1317</v>
      </c>
      <c r="F38" s="9">
        <v>1318</v>
      </c>
      <c r="G38" s="9">
        <v>1319</v>
      </c>
      <c r="H38" s="9">
        <v>1325</v>
      </c>
      <c r="I38" s="9">
        <v>1325</v>
      </c>
      <c r="J38" s="9">
        <v>1326</v>
      </c>
      <c r="K38" s="9">
        <v>1329</v>
      </c>
      <c r="L38" s="9">
        <v>1340</v>
      </c>
      <c r="M38" s="9">
        <v>1340</v>
      </c>
      <c r="N38" s="27"/>
    </row>
    <row r="39" spans="1:14" ht="78">
      <c r="A39" s="2" t="s">
        <v>124</v>
      </c>
      <c r="B39" s="1" t="s">
        <v>32</v>
      </c>
      <c r="C39" s="10">
        <v>2.1800000000000002</v>
      </c>
      <c r="D39" s="3">
        <v>2.2000000000000002</v>
      </c>
      <c r="E39" s="10">
        <v>2.25</v>
      </c>
      <c r="F39" s="3">
        <v>2.2999999999999998</v>
      </c>
      <c r="G39" s="10">
        <v>2.25</v>
      </c>
      <c r="H39" s="3">
        <v>2.2999999999999998</v>
      </c>
      <c r="I39" s="3">
        <v>2.35</v>
      </c>
      <c r="J39" s="3">
        <v>2.2999999999999998</v>
      </c>
      <c r="K39" s="3">
        <v>2.37</v>
      </c>
      <c r="L39" s="10">
        <v>2.38</v>
      </c>
      <c r="M39" s="3">
        <v>2.4</v>
      </c>
      <c r="N39" s="27"/>
    </row>
    <row r="40" spans="1:14" ht="15.6">
      <c r="A40" s="73" t="s">
        <v>33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28"/>
    </row>
    <row r="41" spans="1:14" ht="31.2">
      <c r="A41" s="2" t="s">
        <v>34</v>
      </c>
      <c r="B41" s="1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28"/>
    </row>
    <row r="42" spans="1:14" ht="15.6">
      <c r="A42" s="14" t="s">
        <v>134</v>
      </c>
      <c r="B42" s="11" t="s">
        <v>35</v>
      </c>
      <c r="C42" s="64">
        <v>1618812.02</v>
      </c>
      <c r="D42" s="64">
        <v>1695356.22</v>
      </c>
      <c r="E42" s="65">
        <f>E44+E65</f>
        <v>1694514.03</v>
      </c>
      <c r="F42" s="65">
        <f t="shared" ref="F42:L42" si="0">F44+F65</f>
        <v>1696198.41</v>
      </c>
      <c r="G42" s="65"/>
      <c r="H42" s="65">
        <f t="shared" si="0"/>
        <v>1696189.9</v>
      </c>
      <c r="I42" s="65">
        <f t="shared" si="0"/>
        <v>1697049.02</v>
      </c>
      <c r="J42" s="65"/>
      <c r="K42" s="65">
        <f t="shared" si="0"/>
        <v>1697040.43</v>
      </c>
      <c r="L42" s="65">
        <f t="shared" si="0"/>
        <v>1697908.1400000001</v>
      </c>
      <c r="M42" s="12"/>
      <c r="N42" s="28"/>
    </row>
    <row r="43" spans="1:14" ht="15.6">
      <c r="A43" s="13" t="s">
        <v>16</v>
      </c>
      <c r="B43" s="14"/>
      <c r="C43" s="66"/>
      <c r="D43" s="64"/>
      <c r="E43" s="66"/>
      <c r="F43" s="66"/>
      <c r="G43" s="66"/>
      <c r="H43" s="66"/>
      <c r="I43" s="66"/>
      <c r="J43" s="66"/>
      <c r="K43" s="66"/>
      <c r="L43" s="66"/>
      <c r="M43" s="49"/>
      <c r="N43" s="28"/>
    </row>
    <row r="44" spans="1:14" ht="15.6">
      <c r="A44" s="14" t="s">
        <v>36</v>
      </c>
      <c r="B44" s="11" t="s">
        <v>35</v>
      </c>
      <c r="C44" s="64">
        <v>396278.47</v>
      </c>
      <c r="D44" s="64">
        <v>396701.73</v>
      </c>
      <c r="E44" s="64">
        <v>395859.54</v>
      </c>
      <c r="F44" s="64">
        <v>397543.92</v>
      </c>
      <c r="G44" s="64"/>
      <c r="H44" s="64">
        <v>397535.41</v>
      </c>
      <c r="I44" s="64">
        <v>398394.53</v>
      </c>
      <c r="J44" s="64"/>
      <c r="K44" s="64">
        <v>398385.94</v>
      </c>
      <c r="L44" s="64">
        <v>399253.65</v>
      </c>
      <c r="M44" s="67"/>
      <c r="N44" s="28"/>
    </row>
    <row r="45" spans="1:14" ht="15.6">
      <c r="A45" s="14" t="s">
        <v>37</v>
      </c>
      <c r="B45" s="11" t="s">
        <v>35</v>
      </c>
      <c r="C45" s="66">
        <v>273548.40999999997</v>
      </c>
      <c r="D45" s="64">
        <v>289461.95</v>
      </c>
      <c r="E45" s="66">
        <v>289461.95</v>
      </c>
      <c r="F45" s="66">
        <v>289461.95</v>
      </c>
      <c r="G45" s="66"/>
      <c r="H45" s="66">
        <v>289461.95</v>
      </c>
      <c r="I45" s="66">
        <v>289461.95</v>
      </c>
      <c r="J45" s="66"/>
      <c r="K45" s="66">
        <v>289461.95</v>
      </c>
      <c r="L45" s="66">
        <v>289461.95</v>
      </c>
      <c r="M45" s="49"/>
      <c r="N45" s="28"/>
    </row>
    <row r="46" spans="1:14" ht="15.6">
      <c r="A46" s="14" t="s">
        <v>16</v>
      </c>
      <c r="B46" s="14"/>
      <c r="C46" s="66"/>
      <c r="D46" s="64"/>
      <c r="E46" s="66"/>
      <c r="F46" s="66"/>
      <c r="G46" s="66"/>
      <c r="H46" s="66"/>
      <c r="I46" s="66"/>
      <c r="J46" s="66"/>
      <c r="K46" s="66"/>
      <c r="L46" s="66"/>
      <c r="M46" s="49"/>
      <c r="N46" s="28"/>
    </row>
    <row r="47" spans="1:14" ht="31.2">
      <c r="A47" s="42" t="s">
        <v>38</v>
      </c>
      <c r="B47" s="11" t="s">
        <v>35</v>
      </c>
      <c r="C47" s="66">
        <v>273548.40999999997</v>
      </c>
      <c r="D47" s="66">
        <v>289461.95</v>
      </c>
      <c r="E47" s="66">
        <v>289461.95</v>
      </c>
      <c r="F47" s="66">
        <v>289461.95</v>
      </c>
      <c r="G47" s="66"/>
      <c r="H47" s="66">
        <v>289461.95</v>
      </c>
      <c r="I47" s="66">
        <v>289461.95</v>
      </c>
      <c r="J47" s="66"/>
      <c r="K47" s="66">
        <v>289461.95</v>
      </c>
      <c r="L47" s="66">
        <v>289461.95</v>
      </c>
      <c r="M47" s="49"/>
      <c r="N47" s="28"/>
    </row>
    <row r="48" spans="1:14" ht="31.2">
      <c r="A48" s="43" t="s">
        <v>39</v>
      </c>
      <c r="B48" s="11" t="s">
        <v>35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28"/>
    </row>
    <row r="49" spans="1:14" ht="46.8">
      <c r="A49" s="15" t="s">
        <v>40</v>
      </c>
      <c r="B49" s="11" t="s">
        <v>35</v>
      </c>
      <c r="C49" s="66">
        <v>21058.61</v>
      </c>
      <c r="D49" s="66">
        <v>23020.94</v>
      </c>
      <c r="E49" s="66">
        <v>23020.94</v>
      </c>
      <c r="F49" s="66">
        <v>23020.94</v>
      </c>
      <c r="G49" s="66"/>
      <c r="H49" s="66">
        <v>23020.94</v>
      </c>
      <c r="I49" s="66">
        <v>23020.94</v>
      </c>
      <c r="J49" s="66"/>
      <c r="K49" s="66">
        <v>23020.94</v>
      </c>
      <c r="L49" s="66">
        <v>23020.94</v>
      </c>
      <c r="M49" s="49"/>
      <c r="N49" s="28"/>
    </row>
    <row r="50" spans="1:14" ht="15.6">
      <c r="A50" s="14" t="s">
        <v>16</v>
      </c>
      <c r="B50" s="1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49"/>
      <c r="N50" s="28"/>
    </row>
    <row r="51" spans="1:14" ht="46.8">
      <c r="A51" s="15" t="s">
        <v>41</v>
      </c>
      <c r="B51" s="11" t="s">
        <v>35</v>
      </c>
      <c r="C51" s="66">
        <v>21058.61</v>
      </c>
      <c r="D51" s="66">
        <v>23020.94</v>
      </c>
      <c r="E51" s="66">
        <v>23020.94</v>
      </c>
      <c r="F51" s="66">
        <v>23020.94</v>
      </c>
      <c r="G51" s="66"/>
      <c r="H51" s="66">
        <v>23020.94</v>
      </c>
      <c r="I51" s="66">
        <v>23020.94</v>
      </c>
      <c r="J51" s="66"/>
      <c r="K51" s="66">
        <v>23020.94</v>
      </c>
      <c r="L51" s="66">
        <v>23020.94</v>
      </c>
      <c r="M51" s="49"/>
      <c r="N51" s="28"/>
    </row>
    <row r="52" spans="1:14" ht="15.6">
      <c r="A52" s="14" t="s">
        <v>42</v>
      </c>
      <c r="B52" s="11" t="s">
        <v>35</v>
      </c>
      <c r="C52" s="66">
        <v>24649.48</v>
      </c>
      <c r="D52" s="66">
        <v>20929.7</v>
      </c>
      <c r="E52" s="66">
        <v>20720.400000000001</v>
      </c>
      <c r="F52" s="66">
        <v>20927.599999999999</v>
      </c>
      <c r="G52" s="66"/>
      <c r="H52" s="66">
        <v>20925.509999999998</v>
      </c>
      <c r="I52" s="66">
        <v>21136.880000000001</v>
      </c>
      <c r="J52" s="66"/>
      <c r="K52" s="66">
        <v>21134.77</v>
      </c>
      <c r="L52" s="66">
        <v>21348.25</v>
      </c>
      <c r="M52" s="49"/>
      <c r="N52" s="28"/>
    </row>
    <row r="53" spans="1:14" ht="15.6">
      <c r="A53" s="14" t="s">
        <v>43</v>
      </c>
      <c r="B53" s="11" t="s">
        <v>35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49"/>
      <c r="N53" s="28"/>
    </row>
    <row r="54" spans="1:14" ht="15.6">
      <c r="A54" s="14" t="s">
        <v>16</v>
      </c>
      <c r="B54" s="14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  <c r="N54" s="28"/>
    </row>
    <row r="55" spans="1:14" ht="31.2">
      <c r="A55" s="42" t="s">
        <v>44</v>
      </c>
      <c r="B55" s="11" t="s">
        <v>35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49"/>
      <c r="N55" s="28"/>
    </row>
    <row r="56" spans="1:14" ht="31.2">
      <c r="A56" s="42" t="s">
        <v>45</v>
      </c>
      <c r="B56" s="11" t="s">
        <v>35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  <c r="N56" s="28"/>
    </row>
    <row r="57" spans="1:14" ht="15.6">
      <c r="A57" s="13" t="s">
        <v>46</v>
      </c>
      <c r="B57" s="11" t="s">
        <v>35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28"/>
    </row>
    <row r="58" spans="1:14" ht="46.8">
      <c r="A58" s="15" t="s">
        <v>47</v>
      </c>
      <c r="B58" s="11" t="s">
        <v>35</v>
      </c>
      <c r="C58" s="66">
        <v>4251.1899999999996</v>
      </c>
      <c r="D58" s="66">
        <v>14885.68</v>
      </c>
      <c r="E58" s="66">
        <v>4250.76</v>
      </c>
      <c r="F58" s="66">
        <v>4293.7</v>
      </c>
      <c r="G58" s="66"/>
      <c r="H58" s="66">
        <v>4293.2700000000004</v>
      </c>
      <c r="I58" s="66">
        <v>4336.6400000000003</v>
      </c>
      <c r="J58" s="66"/>
      <c r="K58" s="66">
        <v>4336.21</v>
      </c>
      <c r="L58" s="66">
        <v>4380.01</v>
      </c>
      <c r="M58" s="49"/>
      <c r="N58" s="28"/>
    </row>
    <row r="59" spans="1:14" ht="15.6">
      <c r="A59" s="14" t="s">
        <v>16</v>
      </c>
      <c r="B59" s="14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28"/>
    </row>
    <row r="60" spans="1:14" ht="31.2">
      <c r="A60" s="42" t="s">
        <v>48</v>
      </c>
      <c r="B60" s="11" t="s">
        <v>35</v>
      </c>
      <c r="C60" s="66">
        <v>4251.1899999999996</v>
      </c>
      <c r="D60" s="66">
        <v>14885.68</v>
      </c>
      <c r="E60" s="66">
        <v>4250.76</v>
      </c>
      <c r="F60" s="66">
        <v>4293.7</v>
      </c>
      <c r="G60" s="66"/>
      <c r="H60" s="66">
        <v>4293.2700000000004</v>
      </c>
      <c r="I60" s="66">
        <v>4336.6400000000003</v>
      </c>
      <c r="J60" s="66"/>
      <c r="K60" s="66">
        <v>4336.21</v>
      </c>
      <c r="L60" s="66">
        <v>4380.01</v>
      </c>
      <c r="M60" s="49"/>
      <c r="N60" s="28"/>
    </row>
    <row r="61" spans="1:14" ht="46.8">
      <c r="A61" s="15" t="s">
        <v>49</v>
      </c>
      <c r="B61" s="11" t="s">
        <v>35</v>
      </c>
      <c r="C61" s="66">
        <v>28052.05</v>
      </c>
      <c r="D61" s="66">
        <v>22882.799999999999</v>
      </c>
      <c r="E61" s="66">
        <v>22880.51</v>
      </c>
      <c r="F61" s="66">
        <v>23111.63</v>
      </c>
      <c r="G61" s="66"/>
      <c r="H61" s="66">
        <v>23109.32</v>
      </c>
      <c r="I61" s="66">
        <v>23342.75</v>
      </c>
      <c r="J61" s="66"/>
      <c r="K61" s="66">
        <v>23340.42</v>
      </c>
      <c r="L61" s="66">
        <v>23576.18</v>
      </c>
      <c r="M61" s="49"/>
      <c r="N61" s="28"/>
    </row>
    <row r="62" spans="1:14" ht="51" customHeight="1">
      <c r="A62" s="15" t="s">
        <v>50</v>
      </c>
      <c r="B62" s="11" t="s">
        <v>35</v>
      </c>
      <c r="C62" s="66">
        <v>8894.92</v>
      </c>
      <c r="D62" s="66">
        <v>8460.9</v>
      </c>
      <c r="E62" s="66">
        <v>8460.0499999999993</v>
      </c>
      <c r="F62" s="66">
        <v>8545.51</v>
      </c>
      <c r="G62" s="66"/>
      <c r="H62" s="66">
        <v>8544.65</v>
      </c>
      <c r="I62" s="66">
        <v>8630.9599999999991</v>
      </c>
      <c r="J62" s="66"/>
      <c r="K62" s="66">
        <v>860.1</v>
      </c>
      <c r="L62" s="66">
        <v>8717.27</v>
      </c>
      <c r="M62" s="49"/>
      <c r="N62" s="28"/>
    </row>
    <row r="63" spans="1:14" ht="15.6">
      <c r="A63" s="14" t="s">
        <v>16</v>
      </c>
      <c r="B63" s="14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9"/>
      <c r="N63" s="28"/>
    </row>
    <row r="64" spans="1:14" ht="46.8">
      <c r="A64" s="15" t="s">
        <v>51</v>
      </c>
      <c r="B64" s="11" t="s">
        <v>35</v>
      </c>
      <c r="C64" s="66">
        <v>519.08000000000004</v>
      </c>
      <c r="D64" s="66">
        <v>756.7</v>
      </c>
      <c r="E64" s="66">
        <v>756.63</v>
      </c>
      <c r="F64" s="66">
        <v>764.27</v>
      </c>
      <c r="G64" s="66"/>
      <c r="H64" s="66">
        <v>764.19</v>
      </c>
      <c r="I64" s="66">
        <v>771.91</v>
      </c>
      <c r="J64" s="66"/>
      <c r="K64" s="66">
        <v>771.83</v>
      </c>
      <c r="L64" s="66">
        <v>779.63</v>
      </c>
      <c r="M64" s="49"/>
      <c r="N64" s="28"/>
    </row>
    <row r="65" spans="1:14" ht="15.6">
      <c r="A65" s="14" t="s">
        <v>52</v>
      </c>
      <c r="B65" s="11" t="s">
        <v>35</v>
      </c>
      <c r="C65" s="64">
        <v>1222533.55</v>
      </c>
      <c r="D65" s="64">
        <v>1298654.49</v>
      </c>
      <c r="E65" s="64">
        <v>1298654.49</v>
      </c>
      <c r="F65" s="64">
        <v>1298654.49</v>
      </c>
      <c r="G65" s="64"/>
      <c r="H65" s="64">
        <v>1298654.49</v>
      </c>
      <c r="I65" s="64">
        <v>1298654.49</v>
      </c>
      <c r="J65" s="64"/>
      <c r="K65" s="64">
        <v>1298654.49</v>
      </c>
      <c r="L65" s="64">
        <v>1298654.49</v>
      </c>
      <c r="M65" s="67"/>
      <c r="N65" s="28"/>
    </row>
    <row r="66" spans="1:14" ht="15.6">
      <c r="A66" s="14" t="s">
        <v>16</v>
      </c>
      <c r="B66" s="11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28"/>
    </row>
    <row r="67" spans="1:14" ht="31.2">
      <c r="A67" s="15" t="s">
        <v>53</v>
      </c>
      <c r="B67" s="11" t="s">
        <v>35</v>
      </c>
      <c r="C67" s="66">
        <v>340297.27</v>
      </c>
      <c r="D67" s="66">
        <v>314230.38</v>
      </c>
      <c r="E67" s="66">
        <v>314230.38</v>
      </c>
      <c r="F67" s="66">
        <v>314230.38</v>
      </c>
      <c r="G67" s="66"/>
      <c r="H67" s="66">
        <v>314230.38</v>
      </c>
      <c r="I67" s="66">
        <v>314230.38</v>
      </c>
      <c r="J67" s="66"/>
      <c r="K67" s="66">
        <v>314230.38</v>
      </c>
      <c r="L67" s="66">
        <v>314230.38</v>
      </c>
      <c r="M67" s="49"/>
      <c r="N67" s="28"/>
    </row>
    <row r="68" spans="1:14" ht="31.2">
      <c r="A68" s="15" t="s">
        <v>54</v>
      </c>
      <c r="B68" s="11" t="s">
        <v>35</v>
      </c>
      <c r="C68" s="66">
        <v>684714.16</v>
      </c>
      <c r="D68" s="66">
        <v>626967.24</v>
      </c>
      <c r="E68" s="66">
        <v>626967.24</v>
      </c>
      <c r="F68" s="66">
        <v>626967.24</v>
      </c>
      <c r="G68" s="66"/>
      <c r="H68" s="66">
        <v>626967.24</v>
      </c>
      <c r="I68" s="66">
        <v>626967.24</v>
      </c>
      <c r="J68" s="66"/>
      <c r="K68" s="66">
        <v>626967.24</v>
      </c>
      <c r="L68" s="66">
        <v>626967.24</v>
      </c>
      <c r="M68" s="49"/>
      <c r="N68" s="28"/>
    </row>
    <row r="69" spans="1:14" ht="31.2">
      <c r="A69" s="15" t="s">
        <v>55</v>
      </c>
      <c r="B69" s="11" t="s">
        <v>35</v>
      </c>
      <c r="C69" s="66">
        <v>173346.77</v>
      </c>
      <c r="D69" s="66">
        <v>331238.24</v>
      </c>
      <c r="E69" s="66">
        <v>331238.24</v>
      </c>
      <c r="F69" s="66">
        <v>331238.24</v>
      </c>
      <c r="G69" s="66"/>
      <c r="H69" s="66">
        <v>331238.24</v>
      </c>
      <c r="I69" s="66">
        <v>331238.24</v>
      </c>
      <c r="J69" s="66"/>
      <c r="K69" s="66">
        <v>331238.24</v>
      </c>
      <c r="L69" s="66">
        <v>331238.24</v>
      </c>
      <c r="M69" s="49"/>
      <c r="N69" s="28"/>
    </row>
    <row r="70" spans="1:14" ht="15.6">
      <c r="A70" s="14" t="s">
        <v>56</v>
      </c>
      <c r="B70" s="11" t="s">
        <v>35</v>
      </c>
      <c r="C70" s="67">
        <f>C72+C75+C76+C77+C78+C79+C80+C81+C82+C83+C84+C87</f>
        <v>1584.23</v>
      </c>
      <c r="D70" s="67">
        <f>D72+D75+D76+D77+D78+D79+D80+D81+D82+D83+D84+D87</f>
        <v>1722.2900000000002</v>
      </c>
      <c r="E70" s="67">
        <f>E72+E75+E76+E77+E78+E79+E80+E81+E82+E83+E84+E85+E86+E87</f>
        <v>1694.51</v>
      </c>
      <c r="F70" s="67">
        <f t="shared" ref="F70:L70" si="1">F72+F75+F76+F77+F78+F79+F80+F81+F82+F83+F84+F85+F86+F87</f>
        <v>1696.2</v>
      </c>
      <c r="G70" s="67">
        <f t="shared" si="1"/>
        <v>0</v>
      </c>
      <c r="H70" s="67">
        <f t="shared" si="1"/>
        <v>1696.19</v>
      </c>
      <c r="I70" s="67">
        <f t="shared" si="1"/>
        <v>1697.05</v>
      </c>
      <c r="J70" s="67">
        <f t="shared" si="1"/>
        <v>0</v>
      </c>
      <c r="K70" s="67">
        <f t="shared" si="1"/>
        <v>1697.04</v>
      </c>
      <c r="L70" s="67">
        <f t="shared" si="1"/>
        <v>1697.91</v>
      </c>
      <c r="M70" s="67"/>
      <c r="N70" s="28"/>
    </row>
    <row r="71" spans="1:14" ht="15.6">
      <c r="A71" s="14" t="s">
        <v>16</v>
      </c>
      <c r="B71" s="1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28"/>
    </row>
    <row r="72" spans="1:14" ht="15.6">
      <c r="A72" s="14" t="s">
        <v>57</v>
      </c>
      <c r="B72" s="11" t="s">
        <v>35</v>
      </c>
      <c r="C72" s="49">
        <v>121.16</v>
      </c>
      <c r="D72" s="49">
        <v>81.099999999999994</v>
      </c>
      <c r="E72" s="49">
        <v>81.14</v>
      </c>
      <c r="F72" s="49">
        <v>81.099999999999994</v>
      </c>
      <c r="G72" s="49"/>
      <c r="H72" s="49">
        <v>81.099999999999994</v>
      </c>
      <c r="I72" s="49">
        <v>81.099999999999994</v>
      </c>
      <c r="J72" s="49"/>
      <c r="K72" s="49">
        <v>81.099999999999994</v>
      </c>
      <c r="L72" s="49">
        <v>81.2</v>
      </c>
      <c r="M72" s="49"/>
      <c r="N72" s="28"/>
    </row>
    <row r="73" spans="1:14" ht="15.6">
      <c r="A73" s="14" t="s">
        <v>16</v>
      </c>
      <c r="B73" s="1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28"/>
    </row>
    <row r="74" spans="1:14" ht="31.2">
      <c r="A74" s="42" t="s">
        <v>58</v>
      </c>
      <c r="B74" s="11" t="s">
        <v>35</v>
      </c>
      <c r="C74" s="49">
        <v>36.01</v>
      </c>
      <c r="D74" s="49">
        <v>36.799999999999997</v>
      </c>
      <c r="E74" s="16">
        <v>36.83</v>
      </c>
      <c r="F74" s="16">
        <v>36.799999999999997</v>
      </c>
      <c r="G74" s="49"/>
      <c r="H74" s="16">
        <v>36.799999999999997</v>
      </c>
      <c r="I74" s="16">
        <v>36.799999999999997</v>
      </c>
      <c r="J74" s="49"/>
      <c r="K74" s="16">
        <v>36.799999999999997</v>
      </c>
      <c r="L74" s="16">
        <v>36.799999999999997</v>
      </c>
      <c r="M74" s="49"/>
      <c r="N74" s="28"/>
    </row>
    <row r="75" spans="1:14" ht="15.6">
      <c r="A75" s="42" t="s">
        <v>125</v>
      </c>
      <c r="B75" s="11" t="s">
        <v>35</v>
      </c>
      <c r="C75" s="49">
        <v>1.81</v>
      </c>
      <c r="D75" s="49">
        <v>2.1800000000000002</v>
      </c>
      <c r="E75" s="16">
        <v>2.0299999999999998</v>
      </c>
      <c r="F75" s="16">
        <v>2</v>
      </c>
      <c r="G75" s="49"/>
      <c r="H75" s="16">
        <v>2</v>
      </c>
      <c r="I75" s="16">
        <v>2.5</v>
      </c>
      <c r="J75" s="49"/>
      <c r="K75" s="16">
        <v>2.5</v>
      </c>
      <c r="L75" s="16">
        <v>2.6</v>
      </c>
      <c r="M75" s="49"/>
      <c r="N75" s="28"/>
    </row>
    <row r="76" spans="1:14" ht="46.8">
      <c r="A76" s="42" t="s">
        <v>126</v>
      </c>
      <c r="B76" s="11" t="s">
        <v>35</v>
      </c>
      <c r="C76" s="49">
        <v>7.81</v>
      </c>
      <c r="D76" s="49">
        <v>7.39</v>
      </c>
      <c r="E76" s="16">
        <v>7</v>
      </c>
      <c r="F76" s="16">
        <v>7</v>
      </c>
      <c r="G76" s="49"/>
      <c r="H76" s="16">
        <v>7</v>
      </c>
      <c r="I76" s="16">
        <v>7.35</v>
      </c>
      <c r="J76" s="49"/>
      <c r="K76" s="16">
        <v>7.35</v>
      </c>
      <c r="L76" s="16">
        <v>7.39</v>
      </c>
      <c r="M76" s="49"/>
      <c r="N76" s="28"/>
    </row>
    <row r="77" spans="1:14" ht="15.6">
      <c r="A77" s="14" t="s">
        <v>59</v>
      </c>
      <c r="B77" s="11" t="s">
        <v>35</v>
      </c>
      <c r="C77" s="49">
        <v>73.47</v>
      </c>
      <c r="D77" s="49">
        <v>77.709999999999994</v>
      </c>
      <c r="E77" s="16">
        <v>77</v>
      </c>
      <c r="F77" s="16">
        <v>77</v>
      </c>
      <c r="G77" s="49"/>
      <c r="H77" s="16">
        <v>77</v>
      </c>
      <c r="I77" s="16">
        <v>77</v>
      </c>
      <c r="J77" s="49"/>
      <c r="K77" s="16">
        <v>77</v>
      </c>
      <c r="L77" s="16">
        <v>77.7</v>
      </c>
      <c r="M77" s="49"/>
      <c r="N77" s="28"/>
    </row>
    <row r="78" spans="1:14" ht="31.2">
      <c r="A78" s="43" t="s">
        <v>60</v>
      </c>
      <c r="B78" s="11" t="s">
        <v>35</v>
      </c>
      <c r="C78" s="49">
        <v>115.29</v>
      </c>
      <c r="D78" s="49">
        <v>284.67</v>
      </c>
      <c r="E78" s="16">
        <v>282</v>
      </c>
      <c r="F78" s="16">
        <v>280</v>
      </c>
      <c r="G78" s="49"/>
      <c r="H78" s="16">
        <v>280</v>
      </c>
      <c r="I78" s="16">
        <v>280.01</v>
      </c>
      <c r="J78" s="49"/>
      <c r="K78" s="16">
        <v>280.01</v>
      </c>
      <c r="L78" s="16">
        <v>280.01</v>
      </c>
      <c r="M78" s="49"/>
      <c r="N78" s="28"/>
    </row>
    <row r="79" spans="1:14" ht="15.6">
      <c r="A79" s="14" t="s">
        <v>127</v>
      </c>
      <c r="B79" s="11" t="s">
        <v>35</v>
      </c>
      <c r="C79" s="49">
        <v>1.26</v>
      </c>
      <c r="D79" s="49">
        <v>2.4500000000000002</v>
      </c>
      <c r="E79" s="16">
        <v>2.46</v>
      </c>
      <c r="F79" s="16">
        <v>2.2999999999999998</v>
      </c>
      <c r="G79" s="49"/>
      <c r="H79" s="16">
        <v>2.29</v>
      </c>
      <c r="I79" s="16">
        <v>2.29</v>
      </c>
      <c r="J79" s="49"/>
      <c r="K79" s="16">
        <v>2.29</v>
      </c>
      <c r="L79" s="16">
        <v>2.25</v>
      </c>
      <c r="M79" s="49"/>
      <c r="N79" s="28"/>
    </row>
    <row r="80" spans="1:14" ht="15.6">
      <c r="A80" s="14" t="s">
        <v>61</v>
      </c>
      <c r="B80" s="11" t="s">
        <v>35</v>
      </c>
      <c r="C80" s="49">
        <v>749.07</v>
      </c>
      <c r="D80" s="49">
        <v>746.38</v>
      </c>
      <c r="E80" s="16">
        <v>736</v>
      </c>
      <c r="F80" s="16">
        <v>740</v>
      </c>
      <c r="G80" s="49"/>
      <c r="H80" s="16">
        <v>740</v>
      </c>
      <c r="I80" s="16">
        <v>740</v>
      </c>
      <c r="J80" s="49"/>
      <c r="K80" s="16">
        <v>740</v>
      </c>
      <c r="L80" s="16">
        <v>740</v>
      </c>
      <c r="M80" s="49"/>
      <c r="N80" s="28"/>
    </row>
    <row r="81" spans="1:14" ht="15.6">
      <c r="A81" s="14" t="s">
        <v>128</v>
      </c>
      <c r="B81" s="11" t="s">
        <v>35</v>
      </c>
      <c r="C81" s="49">
        <v>72.5</v>
      </c>
      <c r="D81" s="49">
        <v>88.34</v>
      </c>
      <c r="E81" s="16">
        <v>80.069999999999993</v>
      </c>
      <c r="F81" s="16">
        <v>80</v>
      </c>
      <c r="G81" s="49"/>
      <c r="H81" s="16">
        <v>80</v>
      </c>
      <c r="I81" s="16">
        <v>80</v>
      </c>
      <c r="J81" s="49"/>
      <c r="K81" s="16">
        <v>80</v>
      </c>
      <c r="L81" s="16">
        <v>80</v>
      </c>
      <c r="M81" s="49"/>
      <c r="N81" s="28"/>
    </row>
    <row r="82" spans="1:14" ht="15.6">
      <c r="A82" s="14" t="s">
        <v>129</v>
      </c>
      <c r="B82" s="11" t="s">
        <v>35</v>
      </c>
      <c r="C82" s="49">
        <v>0</v>
      </c>
      <c r="D82" s="49">
        <v>0</v>
      </c>
      <c r="E82" s="16">
        <v>0</v>
      </c>
      <c r="F82" s="16">
        <v>0</v>
      </c>
      <c r="G82" s="49"/>
      <c r="H82" s="16">
        <v>0</v>
      </c>
      <c r="I82" s="16">
        <v>0</v>
      </c>
      <c r="J82" s="49"/>
      <c r="K82" s="16">
        <v>0</v>
      </c>
      <c r="L82" s="16">
        <v>0</v>
      </c>
      <c r="M82" s="49"/>
      <c r="N82" s="28"/>
    </row>
    <row r="83" spans="1:14" ht="15.6">
      <c r="A83" s="14" t="s">
        <v>62</v>
      </c>
      <c r="B83" s="11" t="s">
        <v>35</v>
      </c>
      <c r="C83" s="49">
        <v>325.73</v>
      </c>
      <c r="D83" s="49">
        <v>299.75</v>
      </c>
      <c r="E83" s="16">
        <v>299.01</v>
      </c>
      <c r="F83" s="16">
        <v>299</v>
      </c>
      <c r="G83" s="49"/>
      <c r="H83" s="16">
        <v>299</v>
      </c>
      <c r="I83" s="16">
        <v>299</v>
      </c>
      <c r="J83" s="49"/>
      <c r="K83" s="16">
        <v>299</v>
      </c>
      <c r="L83" s="16">
        <v>299</v>
      </c>
      <c r="M83" s="49"/>
      <c r="N83" s="28"/>
    </row>
    <row r="84" spans="1:14" ht="15.6">
      <c r="A84" s="14" t="s">
        <v>130</v>
      </c>
      <c r="B84" s="11" t="s">
        <v>35</v>
      </c>
      <c r="C84" s="49">
        <v>19.52</v>
      </c>
      <c r="D84" s="49">
        <v>27.43</v>
      </c>
      <c r="E84" s="16">
        <v>26</v>
      </c>
      <c r="F84" s="16">
        <v>26</v>
      </c>
      <c r="G84" s="49"/>
      <c r="H84" s="16">
        <v>26</v>
      </c>
      <c r="I84" s="16">
        <v>26</v>
      </c>
      <c r="J84" s="49"/>
      <c r="K84" s="16">
        <v>26</v>
      </c>
      <c r="L84" s="16">
        <v>25.99</v>
      </c>
      <c r="M84" s="49"/>
      <c r="N84" s="28"/>
    </row>
    <row r="85" spans="1:14" ht="15.6">
      <c r="A85" s="14" t="s">
        <v>131</v>
      </c>
      <c r="B85" s="11" t="s">
        <v>35</v>
      </c>
      <c r="C85" s="49">
        <v>0</v>
      </c>
      <c r="D85" s="49">
        <v>0</v>
      </c>
      <c r="E85" s="16">
        <v>0</v>
      </c>
      <c r="F85" s="16">
        <v>0</v>
      </c>
      <c r="G85" s="49"/>
      <c r="H85" s="16">
        <v>0</v>
      </c>
      <c r="I85" s="16">
        <v>0</v>
      </c>
      <c r="J85" s="49"/>
      <c r="K85" s="16">
        <v>0</v>
      </c>
      <c r="L85" s="16">
        <v>0</v>
      </c>
      <c r="M85" s="49"/>
      <c r="N85" s="28"/>
    </row>
    <row r="86" spans="1:14" ht="31.2">
      <c r="A86" s="43" t="s">
        <v>132</v>
      </c>
      <c r="B86" s="11" t="s">
        <v>35</v>
      </c>
      <c r="C86" s="49">
        <v>0</v>
      </c>
      <c r="D86" s="49">
        <v>0</v>
      </c>
      <c r="E86" s="16">
        <v>0</v>
      </c>
      <c r="F86" s="16">
        <v>0</v>
      </c>
      <c r="G86" s="49"/>
      <c r="H86" s="16">
        <v>0</v>
      </c>
      <c r="I86" s="16">
        <v>0</v>
      </c>
      <c r="J86" s="49"/>
      <c r="K86" s="16">
        <v>0</v>
      </c>
      <c r="L86" s="16">
        <v>0</v>
      </c>
      <c r="M86" s="49"/>
      <c r="N86" s="28"/>
    </row>
    <row r="87" spans="1:14" ht="62.4">
      <c r="A87" s="43" t="s">
        <v>133</v>
      </c>
      <c r="B87" s="11" t="s">
        <v>35</v>
      </c>
      <c r="C87" s="49">
        <v>96.61</v>
      </c>
      <c r="D87" s="49">
        <v>104.89</v>
      </c>
      <c r="E87" s="16">
        <v>101.8</v>
      </c>
      <c r="F87" s="16">
        <v>101.8</v>
      </c>
      <c r="G87" s="49"/>
      <c r="H87" s="16">
        <v>101.8</v>
      </c>
      <c r="I87" s="16">
        <v>101.8</v>
      </c>
      <c r="J87" s="49"/>
      <c r="K87" s="16">
        <v>101.79</v>
      </c>
      <c r="L87" s="16">
        <v>101.77</v>
      </c>
      <c r="M87" s="49"/>
      <c r="N87" s="28"/>
    </row>
    <row r="88" spans="1:14" ht="31.2">
      <c r="A88" s="43" t="s">
        <v>63</v>
      </c>
      <c r="B88" s="11" t="s">
        <v>35</v>
      </c>
      <c r="C88" s="49">
        <v>34.58</v>
      </c>
      <c r="D88" s="49">
        <v>-26.93</v>
      </c>
      <c r="E88" s="49">
        <v>0</v>
      </c>
      <c r="F88" s="49">
        <v>0</v>
      </c>
      <c r="G88" s="49"/>
      <c r="H88" s="49">
        <v>0</v>
      </c>
      <c r="I88" s="49">
        <v>0</v>
      </c>
      <c r="J88" s="49"/>
      <c r="K88" s="49">
        <v>0</v>
      </c>
      <c r="L88" s="49">
        <v>0</v>
      </c>
      <c r="M88" s="49"/>
      <c r="N88" s="28"/>
    </row>
    <row r="89" spans="1:14" ht="15.6">
      <c r="A89" s="17" t="s">
        <v>64</v>
      </c>
      <c r="B89" s="1" t="s">
        <v>11</v>
      </c>
      <c r="C89" s="69">
        <v>661.57</v>
      </c>
      <c r="D89" s="69">
        <v>674.74</v>
      </c>
      <c r="E89" s="69">
        <v>701.73</v>
      </c>
      <c r="F89" s="69">
        <v>708.7</v>
      </c>
      <c r="G89" s="69"/>
      <c r="H89" s="69">
        <v>708.75</v>
      </c>
      <c r="I89" s="69">
        <v>737.05</v>
      </c>
      <c r="J89" s="69"/>
      <c r="K89" s="69">
        <v>737.1</v>
      </c>
      <c r="L89" s="69">
        <v>744.42</v>
      </c>
      <c r="M89" s="69"/>
      <c r="N89" s="28"/>
    </row>
    <row r="90" spans="1:14" ht="15.6">
      <c r="A90" s="17" t="s">
        <v>65</v>
      </c>
      <c r="B90" s="1" t="s">
        <v>11</v>
      </c>
      <c r="C90" s="69">
        <f>C91+C92+C93</f>
        <v>216.7</v>
      </c>
      <c r="D90" s="69">
        <f>D91+D92+D93</f>
        <v>185.79</v>
      </c>
      <c r="E90" s="69">
        <f t="shared" ref="E90:L90" si="2">E91+E92+E93</f>
        <v>183.93</v>
      </c>
      <c r="F90" s="69">
        <f t="shared" si="2"/>
        <v>187.64000000000001</v>
      </c>
      <c r="G90" s="69"/>
      <c r="H90" s="69">
        <f t="shared" si="2"/>
        <v>184.14000000000001</v>
      </c>
      <c r="I90" s="69">
        <f t="shared" si="2"/>
        <v>187.67000000000002</v>
      </c>
      <c r="J90" s="69"/>
      <c r="K90" s="69">
        <f t="shared" si="2"/>
        <v>184.37</v>
      </c>
      <c r="L90" s="69">
        <f t="shared" si="2"/>
        <v>189.27</v>
      </c>
      <c r="M90" s="69"/>
      <c r="N90" s="28"/>
    </row>
    <row r="91" spans="1:14" ht="15.6">
      <c r="A91" s="18" t="s">
        <v>66</v>
      </c>
      <c r="B91" s="1" t="s">
        <v>11</v>
      </c>
      <c r="C91" s="69">
        <v>4.4400000000000004</v>
      </c>
      <c r="D91" s="69">
        <v>5.32</v>
      </c>
      <c r="E91" s="69">
        <v>5.27</v>
      </c>
      <c r="F91" s="69">
        <v>5.37</v>
      </c>
      <c r="G91" s="69"/>
      <c r="H91" s="69">
        <v>5.37</v>
      </c>
      <c r="I91" s="69">
        <v>5.37</v>
      </c>
      <c r="J91" s="69"/>
      <c r="K91" s="69">
        <v>5.37</v>
      </c>
      <c r="L91" s="69">
        <v>5.37</v>
      </c>
      <c r="M91" s="69"/>
      <c r="N91" s="28"/>
    </row>
    <row r="92" spans="1:14" ht="31.2">
      <c r="A92" s="18" t="s">
        <v>67</v>
      </c>
      <c r="B92" s="1" t="s">
        <v>11</v>
      </c>
      <c r="C92" s="69">
        <v>212.26</v>
      </c>
      <c r="D92" s="69">
        <v>180.47</v>
      </c>
      <c r="E92" s="69">
        <v>178.66</v>
      </c>
      <c r="F92" s="69">
        <v>182.27</v>
      </c>
      <c r="G92" s="69"/>
      <c r="H92" s="69">
        <v>178.77</v>
      </c>
      <c r="I92" s="69">
        <v>182.3</v>
      </c>
      <c r="J92" s="69"/>
      <c r="K92" s="69">
        <v>179</v>
      </c>
      <c r="L92" s="69">
        <v>183.9</v>
      </c>
      <c r="M92" s="69"/>
      <c r="N92" s="28"/>
    </row>
    <row r="93" spans="1:14" ht="15.6">
      <c r="A93" s="18" t="s">
        <v>68</v>
      </c>
      <c r="B93" s="1" t="s">
        <v>11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28"/>
    </row>
    <row r="94" spans="1:14" ht="15.6">
      <c r="A94" s="17" t="s">
        <v>69</v>
      </c>
      <c r="B94" s="1" t="s">
        <v>11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28"/>
    </row>
    <row r="95" spans="1:14" ht="15.6">
      <c r="A95" s="17" t="s">
        <v>70</v>
      </c>
      <c r="B95" s="1" t="s">
        <v>11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28"/>
    </row>
    <row r="96" spans="1:14" ht="15.6">
      <c r="A96" s="73" t="s">
        <v>145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27"/>
    </row>
    <row r="97" spans="1:14" ht="31.2">
      <c r="A97" s="8" t="s">
        <v>71</v>
      </c>
      <c r="B97" s="1" t="s">
        <v>8</v>
      </c>
      <c r="C97" s="3">
        <v>4.5</v>
      </c>
      <c r="D97" s="3">
        <v>4.5</v>
      </c>
      <c r="E97" s="3">
        <v>4.5</v>
      </c>
      <c r="F97" s="3">
        <v>4.5999999999999996</v>
      </c>
      <c r="G97" s="3">
        <v>4.5999999999999996</v>
      </c>
      <c r="H97" s="3">
        <v>4.5999999999999996</v>
      </c>
      <c r="I97" s="3">
        <v>4.5</v>
      </c>
      <c r="J97" s="3">
        <v>4.5999999999999996</v>
      </c>
      <c r="K97" s="3">
        <v>4.5</v>
      </c>
      <c r="L97" s="3">
        <v>4.5999999999999996</v>
      </c>
      <c r="M97" s="3">
        <v>4.5999999999999996</v>
      </c>
      <c r="N97" s="27"/>
    </row>
    <row r="98" spans="1:14" ht="31.2">
      <c r="A98" s="8" t="s">
        <v>72</v>
      </c>
      <c r="B98" s="1" t="s">
        <v>13</v>
      </c>
      <c r="C98" s="63">
        <v>2.6</v>
      </c>
      <c r="D98" s="63">
        <v>2.1</v>
      </c>
      <c r="E98" s="63">
        <v>2.5</v>
      </c>
      <c r="F98" s="63">
        <v>2.5</v>
      </c>
      <c r="G98" s="63">
        <v>2.5</v>
      </c>
      <c r="H98" s="63">
        <v>2.5</v>
      </c>
      <c r="I98" s="63">
        <v>2.5</v>
      </c>
      <c r="J98" s="63">
        <v>2.5</v>
      </c>
      <c r="K98" s="63">
        <v>2.5</v>
      </c>
      <c r="L98" s="63">
        <v>2.5</v>
      </c>
      <c r="M98" s="63">
        <v>2.5</v>
      </c>
      <c r="N98" s="27"/>
    </row>
    <row r="99" spans="1:14" ht="63.75" customHeight="1">
      <c r="A99" s="8" t="s">
        <v>73</v>
      </c>
      <c r="B99" s="1" t="s">
        <v>8</v>
      </c>
      <c r="C99" s="72">
        <v>0.20899999999999999</v>
      </c>
      <c r="D99" s="72">
        <v>0.17</v>
      </c>
      <c r="E99" s="72">
        <v>0.2</v>
      </c>
      <c r="F99" s="72">
        <v>0.2</v>
      </c>
      <c r="G99" s="72">
        <v>0.2</v>
      </c>
      <c r="H99" s="72">
        <v>0.2</v>
      </c>
      <c r="I99" s="72">
        <v>0.2</v>
      </c>
      <c r="J99" s="72">
        <v>0.2</v>
      </c>
      <c r="K99" s="72">
        <v>0.2</v>
      </c>
      <c r="L99" s="72">
        <v>0.2</v>
      </c>
      <c r="M99" s="72">
        <v>0.2</v>
      </c>
      <c r="N99" s="27"/>
    </row>
    <row r="100" spans="1:14" ht="78">
      <c r="A100" s="8" t="s">
        <v>74</v>
      </c>
      <c r="B100" s="1" t="s">
        <v>75</v>
      </c>
      <c r="C100" s="63">
        <v>1.1200000000000001</v>
      </c>
      <c r="D100" s="63">
        <v>1.4</v>
      </c>
      <c r="E100" s="63">
        <v>1.2</v>
      </c>
      <c r="F100" s="63">
        <v>1.2</v>
      </c>
      <c r="G100" s="63">
        <v>1.2</v>
      </c>
      <c r="H100" s="63">
        <v>1.2</v>
      </c>
      <c r="I100" s="63">
        <v>1.2</v>
      </c>
      <c r="J100" s="63">
        <v>1.2</v>
      </c>
      <c r="K100" s="63">
        <v>1.2</v>
      </c>
      <c r="L100" s="63">
        <v>1.2</v>
      </c>
      <c r="M100" s="63">
        <v>1.2</v>
      </c>
      <c r="N100" s="27"/>
    </row>
    <row r="101" spans="1:14" ht="46.8">
      <c r="A101" s="8" t="s">
        <v>76</v>
      </c>
      <c r="B101" s="1" t="s">
        <v>8</v>
      </c>
      <c r="C101" s="10">
        <v>0.25</v>
      </c>
      <c r="D101" s="10">
        <v>0.19</v>
      </c>
      <c r="E101" s="3">
        <v>0.2</v>
      </c>
      <c r="F101" s="10">
        <v>0.25</v>
      </c>
      <c r="G101" s="10">
        <v>0.18</v>
      </c>
      <c r="H101" s="10">
        <v>0.19</v>
      </c>
      <c r="I101" s="10">
        <v>0.25</v>
      </c>
      <c r="J101" s="10">
        <v>0.17</v>
      </c>
      <c r="K101" s="10">
        <v>0.18</v>
      </c>
      <c r="L101" s="10">
        <v>0.25</v>
      </c>
      <c r="M101" s="10">
        <v>0.19</v>
      </c>
      <c r="N101" s="27"/>
    </row>
    <row r="102" spans="1:14" ht="31.2">
      <c r="A102" s="8" t="s">
        <v>135</v>
      </c>
      <c r="B102" s="37" t="s">
        <v>136</v>
      </c>
      <c r="C102" s="3">
        <v>1678.9</v>
      </c>
      <c r="D102" s="3">
        <v>1815.9</v>
      </c>
      <c r="E102" s="3">
        <v>1925.1</v>
      </c>
      <c r="F102" s="3">
        <v>1946.2</v>
      </c>
      <c r="G102" s="3"/>
      <c r="H102" s="3">
        <v>2024.3</v>
      </c>
      <c r="I102" s="3">
        <v>2080.4</v>
      </c>
      <c r="J102" s="3"/>
      <c r="K102" s="3">
        <v>2132.5</v>
      </c>
      <c r="L102" s="3">
        <v>2227.9</v>
      </c>
      <c r="M102" s="3"/>
      <c r="N102" s="27"/>
    </row>
    <row r="103" spans="1:14" ht="15.6">
      <c r="A103" s="4" t="s">
        <v>138</v>
      </c>
      <c r="B103" s="37" t="s">
        <v>137</v>
      </c>
      <c r="C103" s="4">
        <v>1623.2</v>
      </c>
      <c r="D103" s="4">
        <v>1757</v>
      </c>
      <c r="E103" s="4">
        <v>1862.4</v>
      </c>
      <c r="F103" s="4">
        <v>1883.5</v>
      </c>
      <c r="G103" s="4"/>
      <c r="H103" s="4">
        <v>1957.4</v>
      </c>
      <c r="I103" s="4">
        <v>2012.5</v>
      </c>
      <c r="J103" s="4"/>
      <c r="K103" s="4">
        <v>2061.1</v>
      </c>
      <c r="L103" s="4">
        <v>2156.5</v>
      </c>
      <c r="M103" s="4"/>
      <c r="N103" s="27"/>
    </row>
    <row r="104" spans="1:14" ht="15.6">
      <c r="A104" s="73" t="s">
        <v>146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5"/>
      <c r="N104" s="27"/>
    </row>
    <row r="105" spans="1:14" ht="55.5" customHeight="1">
      <c r="A105" s="4" t="s">
        <v>77</v>
      </c>
      <c r="B105" s="20" t="s">
        <v>78</v>
      </c>
      <c r="C105" s="19">
        <v>1875</v>
      </c>
      <c r="D105" s="19">
        <v>1664</v>
      </c>
      <c r="E105" s="19">
        <v>1664</v>
      </c>
      <c r="F105" s="19">
        <v>1664</v>
      </c>
      <c r="G105" s="19">
        <v>1664</v>
      </c>
      <c r="H105" s="19">
        <v>1664</v>
      </c>
      <c r="I105" s="19">
        <v>1664</v>
      </c>
      <c r="J105" s="19">
        <v>1664</v>
      </c>
      <c r="K105" s="19">
        <v>1664</v>
      </c>
      <c r="L105" s="19">
        <v>1664</v>
      </c>
      <c r="M105" s="62">
        <v>1664</v>
      </c>
      <c r="N105" s="27"/>
    </row>
    <row r="106" spans="1:14" ht="46.8">
      <c r="A106" s="4" t="s">
        <v>140</v>
      </c>
      <c r="B106" s="20" t="s">
        <v>78</v>
      </c>
      <c r="C106" s="19">
        <v>4083</v>
      </c>
      <c r="D106" s="19">
        <v>4090</v>
      </c>
      <c r="E106" s="19">
        <v>4090</v>
      </c>
      <c r="F106" s="19">
        <v>4090</v>
      </c>
      <c r="G106" s="19">
        <v>4090</v>
      </c>
      <c r="H106" s="19">
        <v>4090</v>
      </c>
      <c r="I106" s="19">
        <v>4090</v>
      </c>
      <c r="J106" s="19">
        <v>4090</v>
      </c>
      <c r="K106" s="19">
        <v>4090</v>
      </c>
      <c r="L106" s="19">
        <v>4090</v>
      </c>
      <c r="M106" s="62">
        <v>4090</v>
      </c>
      <c r="N106" s="27"/>
    </row>
    <row r="107" spans="1:14" ht="93.6">
      <c r="A107" s="8" t="s">
        <v>79</v>
      </c>
      <c r="B107" s="20" t="s">
        <v>13</v>
      </c>
      <c r="C107" s="19">
        <v>100</v>
      </c>
      <c r="D107" s="19">
        <v>100</v>
      </c>
      <c r="E107" s="19">
        <v>100</v>
      </c>
      <c r="F107" s="19">
        <v>100</v>
      </c>
      <c r="G107" s="19">
        <v>100</v>
      </c>
      <c r="H107" s="19">
        <v>100</v>
      </c>
      <c r="I107" s="19">
        <v>100</v>
      </c>
      <c r="J107" s="19">
        <v>100</v>
      </c>
      <c r="K107" s="19">
        <v>100</v>
      </c>
      <c r="L107" s="19">
        <v>100</v>
      </c>
      <c r="M107" s="19">
        <v>100</v>
      </c>
      <c r="N107" s="27"/>
    </row>
    <row r="108" spans="1:14" ht="62.4">
      <c r="A108" s="8" t="s">
        <v>80</v>
      </c>
      <c r="B108" s="1" t="s">
        <v>81</v>
      </c>
      <c r="C108" s="63">
        <v>600</v>
      </c>
      <c r="D108" s="63">
        <v>610</v>
      </c>
      <c r="E108" s="63">
        <v>610</v>
      </c>
      <c r="F108" s="63">
        <v>600</v>
      </c>
      <c r="G108" s="63">
        <v>580</v>
      </c>
      <c r="H108" s="63">
        <v>610</v>
      </c>
      <c r="I108" s="63">
        <v>600</v>
      </c>
      <c r="J108" s="63">
        <v>580</v>
      </c>
      <c r="K108" s="63">
        <v>610</v>
      </c>
      <c r="L108" s="63">
        <v>600</v>
      </c>
      <c r="M108" s="63">
        <v>580</v>
      </c>
      <c r="N108" s="27"/>
    </row>
    <row r="109" spans="1:14" ht="15.6">
      <c r="A109" s="8" t="s">
        <v>82</v>
      </c>
      <c r="B109" s="1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27"/>
    </row>
    <row r="110" spans="1:14" ht="31.2">
      <c r="A110" s="17" t="s">
        <v>83</v>
      </c>
      <c r="B110" s="1" t="s">
        <v>84</v>
      </c>
      <c r="C110" s="63">
        <v>8.6999999999999993</v>
      </c>
      <c r="D110" s="63">
        <v>8.6999999999999993</v>
      </c>
      <c r="E110" s="63">
        <v>8.6999999999999993</v>
      </c>
      <c r="F110" s="63">
        <v>8.6999999999999993</v>
      </c>
      <c r="G110" s="63">
        <v>8.6999999999999993</v>
      </c>
      <c r="H110" s="63">
        <v>8.6999999999999993</v>
      </c>
      <c r="I110" s="63">
        <v>8.6999999999999993</v>
      </c>
      <c r="J110" s="63">
        <v>8.6999999999999993</v>
      </c>
      <c r="K110" s="63">
        <v>8.6999999999999993</v>
      </c>
      <c r="L110" s="63">
        <v>8.6999999999999993</v>
      </c>
      <c r="M110" s="63">
        <v>8.6999999999999993</v>
      </c>
      <c r="N110" s="27"/>
    </row>
    <row r="111" spans="1:14" ht="46.8">
      <c r="A111" s="17" t="s">
        <v>85</v>
      </c>
      <c r="B111" s="37" t="s">
        <v>89</v>
      </c>
      <c r="C111" s="63">
        <v>2.1</v>
      </c>
      <c r="D111" s="63">
        <v>2.1</v>
      </c>
      <c r="E111" s="63">
        <v>2.1</v>
      </c>
      <c r="F111" s="63">
        <v>2.1</v>
      </c>
      <c r="G111" s="63">
        <v>2.1</v>
      </c>
      <c r="H111" s="63">
        <v>2.1</v>
      </c>
      <c r="I111" s="63">
        <v>2.1</v>
      </c>
      <c r="J111" s="63">
        <v>2.1</v>
      </c>
      <c r="K111" s="63">
        <v>2.1</v>
      </c>
      <c r="L111" s="63">
        <v>2.1</v>
      </c>
      <c r="M111" s="63">
        <v>2.1</v>
      </c>
      <c r="N111" s="28"/>
    </row>
    <row r="112" spans="1:14" ht="31.2">
      <c r="A112" s="17" t="s">
        <v>86</v>
      </c>
      <c r="B112" s="1" t="s">
        <v>87</v>
      </c>
      <c r="C112" s="63">
        <v>6.9</v>
      </c>
      <c r="D112" s="63">
        <v>6</v>
      </c>
      <c r="E112" s="63">
        <v>6.9</v>
      </c>
      <c r="F112" s="63">
        <v>7</v>
      </c>
      <c r="G112" s="63">
        <v>7</v>
      </c>
      <c r="H112" s="63">
        <v>6.9</v>
      </c>
      <c r="I112" s="63">
        <v>7</v>
      </c>
      <c r="J112" s="63">
        <v>7</v>
      </c>
      <c r="K112" s="63">
        <v>6.9</v>
      </c>
      <c r="L112" s="63">
        <v>7</v>
      </c>
      <c r="M112" s="63">
        <v>7</v>
      </c>
      <c r="N112" s="28"/>
    </row>
    <row r="113" spans="1:14" ht="31.2">
      <c r="A113" s="17" t="s">
        <v>88</v>
      </c>
      <c r="B113" s="1" t="s">
        <v>89</v>
      </c>
      <c r="C113" s="3">
        <v>6.9</v>
      </c>
      <c r="D113" s="3">
        <v>6.9</v>
      </c>
      <c r="E113" s="3">
        <v>7</v>
      </c>
      <c r="F113" s="3">
        <v>7</v>
      </c>
      <c r="G113" s="3">
        <v>7</v>
      </c>
      <c r="H113" s="3">
        <v>7</v>
      </c>
      <c r="I113" s="3">
        <v>7</v>
      </c>
      <c r="J113" s="3">
        <v>7</v>
      </c>
      <c r="K113" s="3">
        <v>7</v>
      </c>
      <c r="L113" s="3">
        <v>7</v>
      </c>
      <c r="M113" s="3">
        <v>7</v>
      </c>
      <c r="N113" s="28"/>
    </row>
    <row r="114" spans="1:14" ht="31.2">
      <c r="A114" s="17" t="s">
        <v>90</v>
      </c>
      <c r="B114" s="1" t="s">
        <v>89</v>
      </c>
      <c r="C114" s="3">
        <v>11</v>
      </c>
      <c r="D114" s="3">
        <v>11</v>
      </c>
      <c r="E114" s="3">
        <v>11.2</v>
      </c>
      <c r="F114" s="3">
        <v>11.2</v>
      </c>
      <c r="G114" s="3">
        <v>11.2</v>
      </c>
      <c r="H114" s="3">
        <v>11.2</v>
      </c>
      <c r="I114" s="3">
        <v>11.2</v>
      </c>
      <c r="J114" s="3">
        <v>11.2</v>
      </c>
      <c r="K114" s="3">
        <v>11.2</v>
      </c>
      <c r="L114" s="3">
        <v>11.2</v>
      </c>
      <c r="M114" s="3">
        <v>11.2</v>
      </c>
      <c r="N114" s="28"/>
    </row>
    <row r="115" spans="1:14" ht="62.4">
      <c r="A115" s="21" t="s">
        <v>91</v>
      </c>
      <c r="B115" s="22" t="s">
        <v>92</v>
      </c>
      <c r="C115" s="63">
        <v>819</v>
      </c>
      <c r="D115" s="63">
        <v>819</v>
      </c>
      <c r="E115" s="63">
        <v>819</v>
      </c>
      <c r="F115" s="63">
        <v>819</v>
      </c>
      <c r="G115" s="63">
        <v>819</v>
      </c>
      <c r="H115" s="63">
        <v>819</v>
      </c>
      <c r="I115" s="63">
        <v>819</v>
      </c>
      <c r="J115" s="63">
        <v>819</v>
      </c>
      <c r="K115" s="63">
        <v>819</v>
      </c>
      <c r="L115" s="63">
        <v>819</v>
      </c>
      <c r="M115" s="63">
        <v>819</v>
      </c>
      <c r="N115" s="28"/>
    </row>
    <row r="116" spans="1:14" ht="20.25" customHeight="1">
      <c r="A116" s="73" t="s">
        <v>147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5"/>
      <c r="N116" s="27"/>
    </row>
    <row r="117" spans="1:14" ht="46.8">
      <c r="A117" s="23" t="s">
        <v>94</v>
      </c>
      <c r="B117" s="44" t="s">
        <v>95</v>
      </c>
      <c r="C117" s="19">
        <v>422</v>
      </c>
      <c r="D117" s="19">
        <v>438.9</v>
      </c>
      <c r="E117" s="19">
        <v>450.5</v>
      </c>
      <c r="F117" s="19">
        <v>456.5</v>
      </c>
      <c r="G117" s="19">
        <v>460.3</v>
      </c>
      <c r="H117" s="19">
        <v>471.5</v>
      </c>
      <c r="I117" s="19">
        <v>474.76</v>
      </c>
      <c r="J117" s="19">
        <v>476.25</v>
      </c>
      <c r="K117" s="19">
        <v>480.5</v>
      </c>
      <c r="L117" s="19">
        <v>493.75</v>
      </c>
      <c r="M117" s="20">
        <v>496.32</v>
      </c>
      <c r="N117" s="26"/>
    </row>
    <row r="118" spans="1:14" ht="62.4">
      <c r="A118" s="23" t="s">
        <v>96</v>
      </c>
      <c r="B118" s="44" t="s">
        <v>97</v>
      </c>
      <c r="C118" s="19">
        <v>36.64</v>
      </c>
      <c r="D118" s="19">
        <v>38</v>
      </c>
      <c r="E118" s="19">
        <v>38.9</v>
      </c>
      <c r="F118" s="19">
        <v>39.6</v>
      </c>
      <c r="G118" s="19">
        <v>39.9</v>
      </c>
      <c r="H118" s="49">
        <v>40</v>
      </c>
      <c r="I118" s="49">
        <v>41</v>
      </c>
      <c r="J118" s="19">
        <v>41.25</v>
      </c>
      <c r="K118" s="19">
        <v>41.36</v>
      </c>
      <c r="L118" s="49">
        <v>42.7</v>
      </c>
      <c r="M118" s="20">
        <v>43</v>
      </c>
      <c r="N118" s="27"/>
    </row>
    <row r="119" spans="1:14" ht="46.8">
      <c r="A119" s="4" t="s">
        <v>98</v>
      </c>
      <c r="B119" s="44" t="s">
        <v>97</v>
      </c>
      <c r="C119" s="49">
        <v>8.1999999999999993</v>
      </c>
      <c r="D119" s="49">
        <v>8.6</v>
      </c>
      <c r="E119" s="49">
        <v>8.6999999999999993</v>
      </c>
      <c r="F119" s="49">
        <v>8.9</v>
      </c>
      <c r="G119" s="49">
        <v>8.9499999999999993</v>
      </c>
      <c r="H119" s="49">
        <v>9</v>
      </c>
      <c r="I119" s="49">
        <v>9.25</v>
      </c>
      <c r="J119" s="49">
        <v>9.32</v>
      </c>
      <c r="K119" s="49">
        <v>9.4499999999999993</v>
      </c>
      <c r="L119" s="49">
        <v>9.6</v>
      </c>
      <c r="M119" s="50">
        <v>9.75</v>
      </c>
      <c r="N119" s="27"/>
    </row>
    <row r="120" spans="1:14" ht="62.4">
      <c r="A120" s="23" t="s">
        <v>99</v>
      </c>
      <c r="B120" s="44" t="s">
        <v>100</v>
      </c>
      <c r="C120" s="19">
        <v>959.8</v>
      </c>
      <c r="D120" s="19">
        <v>961</v>
      </c>
      <c r="E120" s="19">
        <v>961.5</v>
      </c>
      <c r="F120" s="19">
        <v>962.4</v>
      </c>
      <c r="G120" s="19">
        <v>962.8</v>
      </c>
      <c r="H120" s="19">
        <v>963</v>
      </c>
      <c r="I120" s="19">
        <v>963.1</v>
      </c>
      <c r="J120" s="19">
        <v>963.2</v>
      </c>
      <c r="K120" s="19">
        <v>963.5</v>
      </c>
      <c r="L120" s="19">
        <v>963.6</v>
      </c>
      <c r="M120" s="20">
        <v>963.9</v>
      </c>
      <c r="N120" s="27"/>
    </row>
    <row r="121" spans="1:14" ht="46.8">
      <c r="A121" s="23" t="s">
        <v>101</v>
      </c>
      <c r="B121" s="44" t="s">
        <v>102</v>
      </c>
      <c r="C121" s="19">
        <v>28.8</v>
      </c>
      <c r="D121" s="19">
        <v>29.01</v>
      </c>
      <c r="E121" s="49">
        <v>29</v>
      </c>
      <c r="F121" s="49">
        <v>29</v>
      </c>
      <c r="G121" s="49">
        <v>29</v>
      </c>
      <c r="H121" s="49">
        <v>29</v>
      </c>
      <c r="I121" s="49">
        <v>29</v>
      </c>
      <c r="J121" s="49">
        <v>29</v>
      </c>
      <c r="K121" s="49">
        <v>29</v>
      </c>
      <c r="L121" s="49">
        <v>29</v>
      </c>
      <c r="M121" s="50">
        <v>29</v>
      </c>
      <c r="N121" s="27"/>
    </row>
    <row r="122" spans="1:14" ht="46.8">
      <c r="A122" s="4" t="s">
        <v>103</v>
      </c>
      <c r="B122" s="44" t="s">
        <v>100</v>
      </c>
      <c r="C122" s="19">
        <v>5.4</v>
      </c>
      <c r="D122" s="19">
        <v>5</v>
      </c>
      <c r="E122" s="19">
        <v>3</v>
      </c>
      <c r="F122" s="19">
        <v>3.1</v>
      </c>
      <c r="G122" s="19">
        <v>3</v>
      </c>
      <c r="H122" s="19">
        <v>3</v>
      </c>
      <c r="I122" s="19">
        <v>2.6</v>
      </c>
      <c r="J122" s="19">
        <v>2.6</v>
      </c>
      <c r="K122" s="19">
        <v>2.1</v>
      </c>
      <c r="L122" s="19">
        <v>2.1</v>
      </c>
      <c r="M122" s="20">
        <v>2.1</v>
      </c>
      <c r="N122" s="27"/>
    </row>
    <row r="123" spans="1:14" ht="46.8">
      <c r="A123" s="23" t="s">
        <v>104</v>
      </c>
      <c r="B123" s="24" t="s">
        <v>105</v>
      </c>
      <c r="C123" s="19">
        <v>100</v>
      </c>
      <c r="D123" s="19">
        <v>100</v>
      </c>
      <c r="E123" s="19">
        <v>100</v>
      </c>
      <c r="F123" s="19">
        <v>100</v>
      </c>
      <c r="G123" s="19">
        <v>100</v>
      </c>
      <c r="H123" s="19">
        <v>100</v>
      </c>
      <c r="I123" s="19">
        <v>100</v>
      </c>
      <c r="J123" s="19">
        <v>100</v>
      </c>
      <c r="K123" s="19">
        <v>100</v>
      </c>
      <c r="L123" s="19">
        <v>100</v>
      </c>
      <c r="M123" s="20">
        <v>100</v>
      </c>
      <c r="N123" s="27"/>
    </row>
    <row r="124" spans="1:14" ht="15.75" customHeight="1">
      <c r="A124" s="25" t="s">
        <v>16</v>
      </c>
      <c r="B124" s="2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  <c r="N124" s="27"/>
    </row>
    <row r="125" spans="1:14" ht="46.8">
      <c r="A125" s="4" t="s">
        <v>139</v>
      </c>
      <c r="B125" s="45" t="s">
        <v>142</v>
      </c>
      <c r="C125" s="19">
        <v>100</v>
      </c>
      <c r="D125" s="19">
        <v>100</v>
      </c>
      <c r="E125" s="19">
        <v>100</v>
      </c>
      <c r="F125" s="19">
        <v>100</v>
      </c>
      <c r="G125" s="19">
        <v>100</v>
      </c>
      <c r="H125" s="19">
        <v>100</v>
      </c>
      <c r="I125" s="19">
        <v>100</v>
      </c>
      <c r="J125" s="19">
        <v>100</v>
      </c>
      <c r="K125" s="19">
        <v>100</v>
      </c>
      <c r="L125" s="19">
        <v>100</v>
      </c>
      <c r="M125" s="20">
        <v>100</v>
      </c>
      <c r="N125" s="27"/>
    </row>
    <row r="126" spans="1:14" ht="31.2">
      <c r="A126" s="25" t="s">
        <v>106</v>
      </c>
      <c r="B126" s="24" t="s">
        <v>141</v>
      </c>
      <c r="C126" s="19">
        <v>22</v>
      </c>
      <c r="D126" s="19">
        <v>22</v>
      </c>
      <c r="E126" s="19">
        <v>22</v>
      </c>
      <c r="F126" s="19">
        <v>22</v>
      </c>
      <c r="G126" s="19">
        <v>22</v>
      </c>
      <c r="H126" s="19">
        <v>22</v>
      </c>
      <c r="I126" s="19">
        <v>22</v>
      </c>
      <c r="J126" s="19">
        <v>22</v>
      </c>
      <c r="K126" s="19">
        <v>22</v>
      </c>
      <c r="L126" s="19">
        <v>22</v>
      </c>
      <c r="M126" s="20">
        <v>22</v>
      </c>
      <c r="N126" s="27"/>
    </row>
    <row r="127" spans="1:14" ht="31.2">
      <c r="A127" s="23" t="s">
        <v>107</v>
      </c>
      <c r="B127" s="44" t="s">
        <v>95</v>
      </c>
      <c r="C127" s="19">
        <v>422</v>
      </c>
      <c r="D127" s="19">
        <v>438.9</v>
      </c>
      <c r="E127" s="19">
        <v>454.3</v>
      </c>
      <c r="F127" s="19">
        <v>455.7</v>
      </c>
      <c r="G127" s="19">
        <v>456.5</v>
      </c>
      <c r="H127" s="19">
        <v>460.2</v>
      </c>
      <c r="I127" s="19">
        <v>465.9</v>
      </c>
      <c r="J127" s="19" t="s">
        <v>144</v>
      </c>
      <c r="K127" s="19">
        <v>479.7</v>
      </c>
      <c r="L127" s="19">
        <v>493.75</v>
      </c>
      <c r="M127" s="20">
        <v>499.15</v>
      </c>
      <c r="N127" s="27"/>
    </row>
    <row r="128" spans="1:14" ht="46.8">
      <c r="A128" s="4" t="s">
        <v>108</v>
      </c>
      <c r="B128" s="44" t="s">
        <v>95</v>
      </c>
      <c r="C128" s="19">
        <v>53.4</v>
      </c>
      <c r="D128" s="19">
        <v>58.6</v>
      </c>
      <c r="E128" s="19">
        <v>55.4</v>
      </c>
      <c r="F128" s="19">
        <v>56.3</v>
      </c>
      <c r="G128" s="19">
        <v>54.6</v>
      </c>
      <c r="H128" s="19">
        <v>55.8</v>
      </c>
      <c r="I128" s="19">
        <v>55.1</v>
      </c>
      <c r="J128" s="19">
        <v>55.5</v>
      </c>
      <c r="K128" s="19">
        <v>54.2</v>
      </c>
      <c r="L128" s="19">
        <v>54.6</v>
      </c>
      <c r="M128" s="20">
        <v>54.7</v>
      </c>
      <c r="N128" s="27"/>
    </row>
    <row r="129" spans="1:22" ht="46.8">
      <c r="A129" s="8" t="s">
        <v>109</v>
      </c>
      <c r="B129" s="1" t="s">
        <v>11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7"/>
    </row>
    <row r="130" spans="1:22" ht="31.2">
      <c r="A130" s="8" t="s">
        <v>110</v>
      </c>
      <c r="B130" s="1" t="s">
        <v>111</v>
      </c>
      <c r="C130" s="3">
        <v>159</v>
      </c>
      <c r="D130" s="3">
        <v>154.1</v>
      </c>
      <c r="E130" s="3">
        <v>152.19999999999999</v>
      </c>
      <c r="F130" s="3">
        <v>154.1</v>
      </c>
      <c r="G130" s="3">
        <v>156.4</v>
      </c>
      <c r="H130" s="3">
        <v>151.6</v>
      </c>
      <c r="I130" s="3">
        <v>150.80000000000001</v>
      </c>
      <c r="J130" s="3">
        <v>149.9</v>
      </c>
      <c r="K130" s="3">
        <v>146.69999999999999</v>
      </c>
      <c r="L130" s="3">
        <v>146.19999999999999</v>
      </c>
      <c r="M130" s="3">
        <v>145.6</v>
      </c>
      <c r="N130" s="27"/>
    </row>
    <row r="131" spans="1:22">
      <c r="B131" s="3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30"/>
      <c r="N131" s="30"/>
    </row>
    <row r="132" spans="1:22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6"/>
      <c r="L132" s="36"/>
      <c r="M132" s="30"/>
      <c r="N132" s="30"/>
      <c r="O132" s="32"/>
      <c r="P132" s="32"/>
      <c r="Q132" s="32"/>
      <c r="R132" s="32"/>
      <c r="S132" s="32"/>
      <c r="T132" s="32"/>
      <c r="U132" s="32"/>
      <c r="V132" s="32"/>
    </row>
    <row r="133" spans="1:22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36"/>
      <c r="L133" s="36"/>
      <c r="M133" s="30"/>
      <c r="N133" s="30"/>
      <c r="O133" s="32"/>
      <c r="P133" s="32"/>
      <c r="Q133" s="32"/>
      <c r="R133" s="32"/>
      <c r="S133" s="32"/>
      <c r="T133" s="32"/>
      <c r="U133" s="32"/>
      <c r="V133" s="32"/>
    </row>
    <row r="134" spans="1:22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6"/>
      <c r="L134" s="36"/>
      <c r="M134" s="30"/>
      <c r="N134" s="30"/>
      <c r="O134" s="32"/>
      <c r="P134" s="32"/>
      <c r="Q134" s="32"/>
      <c r="R134" s="32"/>
      <c r="S134" s="32"/>
      <c r="T134" s="32"/>
      <c r="U134" s="32"/>
      <c r="V134" s="32"/>
    </row>
    <row r="135" spans="1:22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36"/>
      <c r="L135" s="36"/>
      <c r="M135" s="30"/>
      <c r="N135" s="30"/>
      <c r="O135" s="32"/>
      <c r="P135" s="32"/>
      <c r="Q135" s="32"/>
      <c r="R135" s="32"/>
      <c r="S135" s="32"/>
      <c r="T135" s="32"/>
      <c r="U135" s="32"/>
      <c r="V135" s="32"/>
    </row>
    <row r="136" spans="1:22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6"/>
      <c r="L136" s="36"/>
      <c r="M136" s="30"/>
      <c r="N136" s="30"/>
      <c r="O136" s="32"/>
      <c r="P136" s="32"/>
      <c r="Q136" s="32"/>
      <c r="R136" s="32"/>
      <c r="S136" s="32"/>
      <c r="T136" s="32"/>
      <c r="U136" s="32"/>
      <c r="V136" s="32"/>
    </row>
    <row r="137" spans="1:22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6"/>
      <c r="L137" s="36"/>
      <c r="M137" s="30"/>
      <c r="N137" s="30"/>
      <c r="O137" s="32"/>
      <c r="P137" s="32"/>
      <c r="Q137" s="32"/>
      <c r="R137" s="32"/>
      <c r="S137" s="32"/>
      <c r="T137" s="32"/>
      <c r="U137" s="32"/>
      <c r="V137" s="32"/>
    </row>
    <row r="138" spans="1:22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6"/>
      <c r="L138" s="36"/>
      <c r="M138" s="30"/>
      <c r="N138" s="30"/>
      <c r="O138" s="32"/>
      <c r="P138" s="32"/>
      <c r="Q138" s="32"/>
      <c r="R138" s="32"/>
      <c r="S138" s="32"/>
      <c r="T138" s="32"/>
      <c r="U138" s="32"/>
      <c r="V138" s="32"/>
    </row>
    <row r="139" spans="1:22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36"/>
      <c r="L139" s="36"/>
      <c r="M139" s="30"/>
      <c r="N139" s="30"/>
      <c r="O139" s="32"/>
      <c r="P139" s="32"/>
      <c r="Q139" s="32"/>
      <c r="R139" s="32"/>
      <c r="S139" s="32"/>
      <c r="T139" s="32"/>
      <c r="U139" s="32"/>
      <c r="V139" s="32"/>
    </row>
    <row r="140" spans="1:22">
      <c r="M140" s="30"/>
      <c r="N140" s="30"/>
    </row>
    <row r="141" spans="1:22">
      <c r="M141" s="30"/>
      <c r="N141" s="30"/>
    </row>
    <row r="142" spans="1:22">
      <c r="M142" s="30"/>
      <c r="N142" s="30"/>
    </row>
    <row r="143" spans="1:22">
      <c r="M143" s="30"/>
      <c r="N143" s="30"/>
    </row>
    <row r="144" spans="1:22">
      <c r="M144" s="30"/>
      <c r="N144" s="30"/>
    </row>
    <row r="145" spans="13:14">
      <c r="M145" s="30"/>
      <c r="N145" s="30"/>
    </row>
    <row r="146" spans="13:14">
      <c r="M146" s="30"/>
      <c r="N146" s="30"/>
    </row>
    <row r="147" spans="13:14">
      <c r="M147" s="30"/>
      <c r="N147" s="30"/>
    </row>
    <row r="148" spans="13:14">
      <c r="M148" s="30"/>
      <c r="N148" s="30"/>
    </row>
    <row r="149" spans="13:14">
      <c r="M149" s="30"/>
      <c r="N149" s="30"/>
    </row>
    <row r="150" spans="13:14">
      <c r="M150" s="30"/>
      <c r="N150" s="30"/>
    </row>
    <row r="151" spans="13:14">
      <c r="M151" s="30"/>
      <c r="N151" s="30"/>
    </row>
    <row r="152" spans="13:14">
      <c r="M152" s="30"/>
      <c r="N152" s="30"/>
    </row>
    <row r="153" spans="13:14">
      <c r="M153" s="30"/>
      <c r="N153" s="30"/>
    </row>
    <row r="154" spans="13:14">
      <c r="M154" s="30"/>
      <c r="N154" s="30"/>
    </row>
    <row r="155" spans="13:14">
      <c r="M155" s="30"/>
      <c r="N155" s="30"/>
    </row>
    <row r="156" spans="13:14">
      <c r="M156" s="30"/>
      <c r="N156" s="30"/>
    </row>
    <row r="157" spans="13:14">
      <c r="M157" s="30"/>
      <c r="N157" s="30"/>
    </row>
    <row r="158" spans="13:14">
      <c r="M158" s="30"/>
      <c r="N158" s="30"/>
    </row>
    <row r="159" spans="13:14">
      <c r="M159" s="30"/>
      <c r="N159" s="30"/>
    </row>
    <row r="160" spans="13:14">
      <c r="M160" s="30"/>
      <c r="N160" s="30"/>
    </row>
    <row r="161" spans="13:14">
      <c r="M161" s="30"/>
      <c r="N161" s="30"/>
    </row>
    <row r="162" spans="13:14">
      <c r="M162" s="30"/>
      <c r="N162" s="30"/>
    </row>
    <row r="163" spans="13:14">
      <c r="M163" s="30"/>
      <c r="N163" s="30"/>
    </row>
    <row r="164" spans="13:14">
      <c r="M164" s="30"/>
      <c r="N164" s="30"/>
    </row>
    <row r="165" spans="13:14">
      <c r="M165" s="30"/>
      <c r="N165" s="30"/>
    </row>
    <row r="166" spans="13:14">
      <c r="M166" s="30"/>
      <c r="N166" s="30"/>
    </row>
    <row r="167" spans="13:14">
      <c r="M167" s="30"/>
      <c r="N167" s="30"/>
    </row>
    <row r="168" spans="13:14">
      <c r="M168" s="30"/>
      <c r="N168" s="30"/>
    </row>
    <row r="169" spans="13:14">
      <c r="M169" s="30"/>
      <c r="N169" s="30"/>
    </row>
    <row r="170" spans="13:14">
      <c r="M170" s="30"/>
      <c r="N170" s="30"/>
    </row>
    <row r="171" spans="13:14">
      <c r="M171" s="30"/>
      <c r="N171" s="30"/>
    </row>
    <row r="172" spans="13:14">
      <c r="M172" s="30"/>
      <c r="N172" s="30"/>
    </row>
    <row r="173" spans="13:14">
      <c r="M173" s="30"/>
      <c r="N173" s="30"/>
    </row>
    <row r="174" spans="13:14">
      <c r="M174" s="30"/>
      <c r="N174" s="30"/>
    </row>
    <row r="175" spans="13:14">
      <c r="M175" s="30"/>
      <c r="N175" s="30"/>
    </row>
    <row r="176" spans="13:14">
      <c r="M176" s="30"/>
      <c r="N176" s="30"/>
    </row>
    <row r="177" spans="13:14">
      <c r="M177" s="30"/>
      <c r="N177" s="30"/>
    </row>
    <row r="178" spans="13:14">
      <c r="M178" s="30"/>
      <c r="N178" s="30"/>
    </row>
    <row r="179" spans="13:14">
      <c r="M179" s="30"/>
      <c r="N179" s="30"/>
    </row>
    <row r="180" spans="13:14">
      <c r="M180" s="30"/>
      <c r="N180" s="30"/>
    </row>
    <row r="181" spans="13:14">
      <c r="M181" s="30"/>
      <c r="N181" s="30"/>
    </row>
    <row r="182" spans="13:14">
      <c r="M182" s="30"/>
      <c r="N182" s="30"/>
    </row>
    <row r="183" spans="13:14">
      <c r="M183" s="30"/>
      <c r="N183" s="30"/>
    </row>
    <row r="184" spans="13:14">
      <c r="M184" s="30"/>
      <c r="N184" s="30"/>
    </row>
    <row r="185" spans="13:14">
      <c r="M185" s="30"/>
      <c r="N185" s="30"/>
    </row>
    <row r="186" spans="13:14">
      <c r="M186" s="30"/>
      <c r="N186" s="30"/>
    </row>
    <row r="187" spans="13:14">
      <c r="M187" s="30"/>
      <c r="N187" s="30"/>
    </row>
    <row r="188" spans="13:14">
      <c r="M188" s="30"/>
      <c r="N188" s="30"/>
    </row>
    <row r="189" spans="13:14">
      <c r="M189" s="30"/>
      <c r="N189" s="30"/>
    </row>
    <row r="190" spans="13:14">
      <c r="M190" s="30"/>
      <c r="N190" s="30"/>
    </row>
    <row r="191" spans="13:14">
      <c r="M191" s="30"/>
      <c r="N191" s="30"/>
    </row>
    <row r="192" spans="13:14">
      <c r="M192" s="30"/>
      <c r="N192" s="30"/>
    </row>
    <row r="193" spans="13:14">
      <c r="M193" s="30"/>
      <c r="N193" s="30"/>
    </row>
    <row r="194" spans="13:14">
      <c r="M194" s="30"/>
      <c r="N194" s="30"/>
    </row>
    <row r="195" spans="13:14">
      <c r="M195" s="30"/>
      <c r="N195" s="30"/>
    </row>
    <row r="196" spans="13:14">
      <c r="M196" s="30"/>
      <c r="N196" s="30"/>
    </row>
    <row r="197" spans="13:14">
      <c r="M197" s="30"/>
      <c r="N197" s="30"/>
    </row>
    <row r="198" spans="13:14">
      <c r="M198" s="30"/>
      <c r="N198" s="30"/>
    </row>
    <row r="199" spans="13:14">
      <c r="M199" s="30"/>
      <c r="N199" s="30"/>
    </row>
    <row r="200" spans="13:14">
      <c r="M200" s="30"/>
      <c r="N200" s="30"/>
    </row>
    <row r="201" spans="13:14">
      <c r="M201" s="30"/>
      <c r="N201" s="30"/>
    </row>
    <row r="202" spans="13:14">
      <c r="M202" s="30"/>
      <c r="N202" s="30"/>
    </row>
    <row r="203" spans="13:14">
      <c r="M203" s="30"/>
      <c r="N203" s="30"/>
    </row>
    <row r="204" spans="13:14">
      <c r="M204" s="30"/>
      <c r="N204" s="30"/>
    </row>
    <row r="205" spans="13:14">
      <c r="M205" s="30"/>
      <c r="N205" s="30"/>
    </row>
    <row r="206" spans="13:14">
      <c r="M206" s="30"/>
      <c r="N206" s="30"/>
    </row>
    <row r="207" spans="13:14">
      <c r="M207" s="30"/>
      <c r="N207" s="30"/>
    </row>
    <row r="208" spans="13:14">
      <c r="M208" s="30"/>
      <c r="N208" s="30"/>
    </row>
    <row r="209" spans="13:14">
      <c r="M209" s="30"/>
      <c r="N209" s="30"/>
    </row>
    <row r="210" spans="13:14">
      <c r="M210" s="30"/>
      <c r="N210" s="30"/>
    </row>
    <row r="211" spans="13:14">
      <c r="M211" s="30"/>
      <c r="N211" s="30"/>
    </row>
    <row r="212" spans="13:14">
      <c r="M212" s="30"/>
      <c r="N212" s="30"/>
    </row>
    <row r="213" spans="13:14">
      <c r="M213" s="30"/>
      <c r="N213" s="30"/>
    </row>
    <row r="214" spans="13:14">
      <c r="M214" s="30"/>
      <c r="N214" s="30"/>
    </row>
    <row r="215" spans="13:14">
      <c r="M215" s="30"/>
      <c r="N215" s="30"/>
    </row>
    <row r="216" spans="13:14">
      <c r="M216" s="30"/>
      <c r="N216" s="30"/>
    </row>
    <row r="217" spans="13:14">
      <c r="M217" s="30"/>
      <c r="N217" s="30"/>
    </row>
    <row r="218" spans="13:14">
      <c r="M218" s="30"/>
      <c r="N218" s="30"/>
    </row>
    <row r="219" spans="13:14">
      <c r="M219" s="30"/>
      <c r="N219" s="30"/>
    </row>
    <row r="220" spans="13:14">
      <c r="M220" s="30"/>
      <c r="N220" s="30"/>
    </row>
    <row r="221" spans="13:14">
      <c r="M221" s="30"/>
      <c r="N221" s="30"/>
    </row>
    <row r="222" spans="13:14">
      <c r="M222" s="30"/>
      <c r="N222" s="30"/>
    </row>
    <row r="223" spans="13:14">
      <c r="M223" s="30"/>
      <c r="N223" s="30"/>
    </row>
    <row r="224" spans="13:14">
      <c r="M224" s="30"/>
      <c r="N224" s="30"/>
    </row>
    <row r="225" spans="13:14">
      <c r="M225" s="30"/>
      <c r="N225" s="30"/>
    </row>
    <row r="226" spans="13:14">
      <c r="M226" s="30"/>
      <c r="N226" s="30"/>
    </row>
    <row r="227" spans="13:14">
      <c r="M227" s="30"/>
      <c r="N227" s="30"/>
    </row>
    <row r="228" spans="13:14">
      <c r="M228" s="30"/>
      <c r="N228" s="30"/>
    </row>
    <row r="229" spans="13:14">
      <c r="M229" s="30"/>
      <c r="N229" s="30"/>
    </row>
    <row r="230" spans="13:14">
      <c r="M230" s="30"/>
      <c r="N230" s="30"/>
    </row>
    <row r="231" spans="13:14">
      <c r="M231" s="30"/>
      <c r="N231" s="30"/>
    </row>
    <row r="232" spans="13:14">
      <c r="M232" s="30"/>
      <c r="N232" s="30"/>
    </row>
    <row r="233" spans="13:14">
      <c r="M233" s="30"/>
      <c r="N233" s="30"/>
    </row>
    <row r="234" spans="13:14">
      <c r="M234" s="30"/>
      <c r="N234" s="30"/>
    </row>
    <row r="235" spans="13:14">
      <c r="M235" s="30"/>
      <c r="N235" s="30"/>
    </row>
    <row r="236" spans="13:14">
      <c r="M236" s="30"/>
      <c r="N236" s="30"/>
    </row>
    <row r="237" spans="13:14">
      <c r="M237" s="30"/>
      <c r="N237" s="30"/>
    </row>
    <row r="238" spans="13:14">
      <c r="M238" s="30"/>
      <c r="N238" s="30"/>
    </row>
    <row r="239" spans="13:14">
      <c r="M239" s="30"/>
      <c r="N239" s="30"/>
    </row>
    <row r="240" spans="13:14">
      <c r="M240" s="30"/>
      <c r="N240" s="30"/>
    </row>
    <row r="241" spans="13:14">
      <c r="M241" s="30"/>
      <c r="N241" s="30"/>
    </row>
    <row r="242" spans="13:14">
      <c r="M242" s="30"/>
      <c r="N242" s="30"/>
    </row>
    <row r="243" spans="13:14">
      <c r="M243" s="30"/>
      <c r="N243" s="30"/>
    </row>
    <row r="244" spans="13:14">
      <c r="M244" s="30"/>
      <c r="N244" s="30"/>
    </row>
    <row r="245" spans="13:14">
      <c r="M245" s="30"/>
      <c r="N245" s="30"/>
    </row>
    <row r="246" spans="13:14">
      <c r="M246" s="30"/>
      <c r="N246" s="30"/>
    </row>
    <row r="247" spans="13:14">
      <c r="M247" s="30"/>
      <c r="N247" s="30"/>
    </row>
    <row r="248" spans="13:14">
      <c r="M248" s="30"/>
      <c r="N248" s="30"/>
    </row>
    <row r="249" spans="13:14">
      <c r="M249" s="30"/>
      <c r="N249" s="30"/>
    </row>
    <row r="250" spans="13:14">
      <c r="M250" s="30"/>
      <c r="N250" s="30"/>
    </row>
    <row r="251" spans="13:14">
      <c r="M251" s="30"/>
      <c r="N251" s="30"/>
    </row>
    <row r="252" spans="13:14">
      <c r="M252" s="30"/>
      <c r="N252" s="30"/>
    </row>
    <row r="253" spans="13:14">
      <c r="M253" s="30"/>
      <c r="N253" s="30"/>
    </row>
    <row r="254" spans="13:14">
      <c r="M254" s="30"/>
      <c r="N254" s="30"/>
    </row>
    <row r="255" spans="13:14">
      <c r="M255" s="30"/>
      <c r="N255" s="30"/>
    </row>
    <row r="256" spans="13:14">
      <c r="M256" s="30"/>
      <c r="N256" s="30"/>
    </row>
    <row r="257" spans="13:14">
      <c r="M257" s="30"/>
      <c r="N257" s="30"/>
    </row>
    <row r="258" spans="13:14">
      <c r="M258" s="30"/>
      <c r="N258" s="30"/>
    </row>
    <row r="259" spans="13:14">
      <c r="M259" s="30"/>
      <c r="N259" s="30"/>
    </row>
    <row r="260" spans="13:14">
      <c r="M260" s="30"/>
      <c r="N260" s="30"/>
    </row>
    <row r="261" spans="13:14">
      <c r="M261" s="30"/>
      <c r="N261" s="30"/>
    </row>
    <row r="262" spans="13:14">
      <c r="M262" s="30"/>
      <c r="N262" s="30"/>
    </row>
    <row r="263" spans="13:14">
      <c r="M263" s="30"/>
      <c r="N263" s="30"/>
    </row>
    <row r="264" spans="13:14">
      <c r="M264" s="30"/>
      <c r="N264" s="30"/>
    </row>
    <row r="265" spans="13:14">
      <c r="M265" s="30"/>
      <c r="N265" s="30"/>
    </row>
    <row r="266" spans="13:14">
      <c r="M266" s="30"/>
      <c r="N266" s="30"/>
    </row>
    <row r="267" spans="13:14">
      <c r="M267" s="30"/>
      <c r="N267" s="30"/>
    </row>
    <row r="268" spans="13:14">
      <c r="M268" s="30"/>
      <c r="N268" s="30"/>
    </row>
    <row r="269" spans="13:14">
      <c r="M269" s="30"/>
      <c r="N269" s="30"/>
    </row>
    <row r="270" spans="13:14">
      <c r="M270" s="30"/>
      <c r="N270" s="30"/>
    </row>
    <row r="271" spans="13:14">
      <c r="M271" s="30"/>
      <c r="N271" s="30"/>
    </row>
    <row r="272" spans="13:14">
      <c r="M272" s="30"/>
      <c r="N272" s="30"/>
    </row>
    <row r="273" spans="13:14">
      <c r="M273" s="30"/>
      <c r="N273" s="30"/>
    </row>
    <row r="274" spans="13:14">
      <c r="M274" s="30"/>
      <c r="N274" s="30"/>
    </row>
    <row r="275" spans="13:14">
      <c r="M275" s="30"/>
      <c r="N275" s="30"/>
    </row>
    <row r="276" spans="13:14">
      <c r="M276" s="30"/>
      <c r="N276" s="30"/>
    </row>
    <row r="277" spans="13:14">
      <c r="M277" s="30"/>
      <c r="N277" s="30"/>
    </row>
    <row r="278" spans="13:14">
      <c r="M278" s="30"/>
      <c r="N278" s="30"/>
    </row>
    <row r="279" spans="13:14">
      <c r="M279" s="30"/>
      <c r="N279" s="30"/>
    </row>
    <row r="280" spans="13:14">
      <c r="M280" s="30"/>
      <c r="N280" s="30"/>
    </row>
    <row r="281" spans="13:14">
      <c r="M281" s="30"/>
      <c r="N281" s="30"/>
    </row>
    <row r="282" spans="13:14">
      <c r="M282" s="30"/>
      <c r="N282" s="30"/>
    </row>
    <row r="283" spans="13:14">
      <c r="M283" s="30"/>
      <c r="N283" s="30"/>
    </row>
    <row r="284" spans="13:14">
      <c r="M284" s="30"/>
      <c r="N284" s="30"/>
    </row>
    <row r="285" spans="13:14">
      <c r="M285" s="30"/>
      <c r="N285" s="30"/>
    </row>
    <row r="286" spans="13:14">
      <c r="M286" s="30"/>
      <c r="N286" s="30"/>
    </row>
    <row r="287" spans="13:14">
      <c r="M287" s="30"/>
      <c r="N287" s="30"/>
    </row>
    <row r="288" spans="13:14">
      <c r="M288" s="30"/>
      <c r="N288" s="30"/>
    </row>
    <row r="289" spans="13:14">
      <c r="M289" s="30"/>
      <c r="N289" s="30"/>
    </row>
    <row r="290" spans="13:14">
      <c r="M290" s="30"/>
      <c r="N290" s="30"/>
    </row>
    <row r="291" spans="13:14">
      <c r="M291" s="30"/>
      <c r="N291" s="30"/>
    </row>
    <row r="292" spans="13:14">
      <c r="M292" s="30"/>
      <c r="N292" s="30"/>
    </row>
    <row r="293" spans="13:14">
      <c r="M293" s="30"/>
      <c r="N293" s="30"/>
    </row>
    <row r="294" spans="13:14">
      <c r="M294" s="30"/>
      <c r="N294" s="30"/>
    </row>
    <row r="295" spans="13:14">
      <c r="M295" s="30"/>
      <c r="N295" s="30"/>
    </row>
    <row r="296" spans="13:14">
      <c r="M296" s="30"/>
      <c r="N296" s="30"/>
    </row>
    <row r="297" spans="13:14">
      <c r="M297" s="30"/>
      <c r="N297" s="30"/>
    </row>
    <row r="298" spans="13:14">
      <c r="M298" s="30"/>
      <c r="N298" s="30"/>
    </row>
    <row r="299" spans="13:14">
      <c r="M299" s="30"/>
      <c r="N299" s="30"/>
    </row>
    <row r="300" spans="13:14">
      <c r="M300" s="30"/>
      <c r="N300" s="30"/>
    </row>
    <row r="301" spans="13:14">
      <c r="M301" s="30"/>
      <c r="N301" s="30"/>
    </row>
    <row r="302" spans="13:14">
      <c r="M302" s="30"/>
      <c r="N302" s="30"/>
    </row>
    <row r="303" spans="13:14">
      <c r="M303" s="30"/>
      <c r="N303" s="30"/>
    </row>
    <row r="304" spans="13:14">
      <c r="M304" s="30"/>
      <c r="N304" s="30"/>
    </row>
    <row r="305" spans="13:14">
      <c r="M305" s="30"/>
      <c r="N305" s="30"/>
    </row>
    <row r="306" spans="13:14">
      <c r="M306" s="30"/>
      <c r="N306" s="30"/>
    </row>
    <row r="307" spans="13:14">
      <c r="M307" s="30"/>
      <c r="N307" s="30"/>
    </row>
    <row r="308" spans="13:14">
      <c r="M308" s="30"/>
      <c r="N308" s="30"/>
    </row>
    <row r="309" spans="13:14">
      <c r="M309" s="30"/>
      <c r="N309" s="30"/>
    </row>
    <row r="310" spans="13:14">
      <c r="M310" s="30"/>
      <c r="N310" s="30"/>
    </row>
    <row r="311" spans="13:14">
      <c r="M311" s="30"/>
      <c r="N311" s="30"/>
    </row>
    <row r="312" spans="13:14">
      <c r="M312" s="30"/>
      <c r="N312" s="30"/>
    </row>
    <row r="313" spans="13:14">
      <c r="M313" s="30"/>
      <c r="N313" s="30"/>
    </row>
    <row r="314" spans="13:14">
      <c r="M314" s="30"/>
      <c r="N314" s="30"/>
    </row>
    <row r="315" spans="13:14">
      <c r="M315" s="30"/>
      <c r="N315" s="30"/>
    </row>
    <row r="316" spans="13:14">
      <c r="M316" s="30"/>
      <c r="N316" s="30"/>
    </row>
    <row r="317" spans="13:14">
      <c r="M317" s="30"/>
      <c r="N317" s="30"/>
    </row>
    <row r="318" spans="13:14">
      <c r="M318" s="30"/>
      <c r="N318" s="30"/>
    </row>
    <row r="319" spans="13:14">
      <c r="M319" s="30"/>
      <c r="N319" s="30"/>
    </row>
    <row r="320" spans="13:14">
      <c r="M320" s="30"/>
      <c r="N320" s="30"/>
    </row>
    <row r="321" spans="13:14">
      <c r="M321" s="30"/>
      <c r="N321" s="30"/>
    </row>
    <row r="322" spans="13:14">
      <c r="M322" s="30"/>
      <c r="N322" s="30"/>
    </row>
    <row r="323" spans="13:14">
      <c r="M323" s="30"/>
      <c r="N323" s="30"/>
    </row>
    <row r="324" spans="13:14">
      <c r="M324" s="30"/>
      <c r="N324" s="30"/>
    </row>
    <row r="325" spans="13:14">
      <c r="M325" s="30"/>
      <c r="N325" s="30"/>
    </row>
    <row r="326" spans="13:14">
      <c r="M326" s="30"/>
      <c r="N326" s="30"/>
    </row>
    <row r="327" spans="13:14">
      <c r="M327" s="30"/>
      <c r="N327" s="30"/>
    </row>
    <row r="328" spans="13:14">
      <c r="M328" s="30"/>
      <c r="N328" s="30"/>
    </row>
    <row r="329" spans="13:14">
      <c r="M329" s="30"/>
      <c r="N329" s="30"/>
    </row>
    <row r="330" spans="13:14">
      <c r="M330" s="30"/>
      <c r="N330" s="30"/>
    </row>
    <row r="331" spans="13:14">
      <c r="M331" s="30"/>
      <c r="N331" s="30"/>
    </row>
    <row r="332" spans="13:14">
      <c r="M332" s="30"/>
      <c r="N332" s="30"/>
    </row>
    <row r="333" spans="13:14">
      <c r="M333" s="30"/>
      <c r="N333" s="30"/>
    </row>
    <row r="334" spans="13:14">
      <c r="M334" s="30"/>
      <c r="N334" s="30"/>
    </row>
    <row r="335" spans="13:14">
      <c r="M335" s="30"/>
      <c r="N335" s="30"/>
    </row>
    <row r="336" spans="13:14">
      <c r="M336" s="30"/>
      <c r="N336" s="30"/>
    </row>
    <row r="337" spans="13:14">
      <c r="M337" s="30"/>
      <c r="N337" s="30"/>
    </row>
    <row r="338" spans="13:14">
      <c r="M338" s="30"/>
      <c r="N338" s="30"/>
    </row>
    <row r="339" spans="13:14">
      <c r="M339" s="30"/>
      <c r="N339" s="30"/>
    </row>
    <row r="340" spans="13:14">
      <c r="M340" s="30"/>
      <c r="N340" s="30"/>
    </row>
    <row r="341" spans="13:14">
      <c r="M341" s="30"/>
      <c r="N341" s="30"/>
    </row>
    <row r="342" spans="13:14">
      <c r="M342" s="30"/>
      <c r="N342" s="30"/>
    </row>
    <row r="343" spans="13:14">
      <c r="M343" s="30"/>
      <c r="N343" s="30"/>
    </row>
    <row r="344" spans="13:14">
      <c r="M344" s="30"/>
      <c r="N344" s="30"/>
    </row>
    <row r="345" spans="13:14">
      <c r="M345" s="30"/>
      <c r="N345" s="30"/>
    </row>
    <row r="346" spans="13:14">
      <c r="M346" s="30"/>
      <c r="N346" s="30"/>
    </row>
    <row r="347" spans="13:14">
      <c r="M347" s="30"/>
      <c r="N347" s="30"/>
    </row>
    <row r="348" spans="13:14">
      <c r="M348" s="30"/>
      <c r="N348" s="30"/>
    </row>
    <row r="349" spans="13:14">
      <c r="M349" s="30"/>
      <c r="N349" s="30"/>
    </row>
    <row r="350" spans="13:14">
      <c r="M350" s="30"/>
      <c r="N350" s="30"/>
    </row>
    <row r="351" spans="13:14">
      <c r="M351" s="30"/>
      <c r="N351" s="30"/>
    </row>
    <row r="352" spans="13:14">
      <c r="M352" s="30"/>
      <c r="N352" s="30"/>
    </row>
    <row r="353" spans="13:14">
      <c r="M353" s="30"/>
      <c r="N353" s="30"/>
    </row>
    <row r="354" spans="13:14">
      <c r="M354" s="30"/>
      <c r="N354" s="30"/>
    </row>
    <row r="355" spans="13:14">
      <c r="M355" s="30"/>
      <c r="N355" s="30"/>
    </row>
    <row r="356" spans="13:14">
      <c r="M356" s="30"/>
      <c r="N356" s="30"/>
    </row>
    <row r="357" spans="13:14">
      <c r="M357" s="30"/>
      <c r="N357" s="30"/>
    </row>
    <row r="358" spans="13:14">
      <c r="M358" s="30"/>
      <c r="N358" s="30"/>
    </row>
    <row r="359" spans="13:14">
      <c r="M359" s="30"/>
      <c r="N359" s="30"/>
    </row>
    <row r="360" spans="13:14">
      <c r="M360" s="30"/>
      <c r="N360" s="30"/>
    </row>
    <row r="361" spans="13:14">
      <c r="M361" s="30"/>
      <c r="N361" s="30"/>
    </row>
    <row r="362" spans="13:14">
      <c r="M362" s="30"/>
      <c r="N362" s="30"/>
    </row>
    <row r="363" spans="13:14">
      <c r="M363" s="30"/>
      <c r="N363" s="30"/>
    </row>
    <row r="364" spans="13:14">
      <c r="M364" s="30"/>
      <c r="N364" s="30"/>
    </row>
    <row r="365" spans="13:14">
      <c r="M365" s="30"/>
      <c r="N365" s="30"/>
    </row>
    <row r="366" spans="13:14">
      <c r="M366" s="30"/>
      <c r="N366" s="30"/>
    </row>
    <row r="367" spans="13:14">
      <c r="M367" s="30"/>
      <c r="N367" s="30"/>
    </row>
    <row r="368" spans="13:14">
      <c r="M368" s="30"/>
      <c r="N368" s="30"/>
    </row>
    <row r="369" spans="13:14">
      <c r="M369" s="30"/>
      <c r="N369" s="30"/>
    </row>
    <row r="370" spans="13:14">
      <c r="M370" s="30"/>
      <c r="N370" s="30"/>
    </row>
    <row r="371" spans="13:14">
      <c r="M371" s="30"/>
      <c r="N371" s="30"/>
    </row>
    <row r="372" spans="13:14">
      <c r="M372" s="30"/>
      <c r="N372" s="30"/>
    </row>
    <row r="373" spans="13:14">
      <c r="M373" s="30"/>
      <c r="N373" s="30"/>
    </row>
    <row r="374" spans="13:14">
      <c r="M374" s="30"/>
      <c r="N374" s="30"/>
    </row>
    <row r="375" spans="13:14">
      <c r="M375" s="30"/>
      <c r="N375" s="30"/>
    </row>
    <row r="376" spans="13:14">
      <c r="M376" s="30"/>
      <c r="N376" s="30"/>
    </row>
    <row r="377" spans="13:14">
      <c r="M377" s="30"/>
      <c r="N377" s="30"/>
    </row>
    <row r="378" spans="13:14">
      <c r="M378" s="30"/>
      <c r="N378" s="30"/>
    </row>
    <row r="379" spans="13:14">
      <c r="M379" s="30"/>
      <c r="N379" s="30"/>
    </row>
    <row r="380" spans="13:14">
      <c r="M380" s="30"/>
      <c r="N380" s="30"/>
    </row>
    <row r="381" spans="13:14">
      <c r="M381" s="30"/>
      <c r="N381" s="30"/>
    </row>
    <row r="382" spans="13:14">
      <c r="M382" s="30"/>
      <c r="N382" s="30"/>
    </row>
    <row r="383" spans="13:14">
      <c r="M383" s="30"/>
      <c r="N383" s="30"/>
    </row>
    <row r="384" spans="13:14">
      <c r="M384" s="30"/>
      <c r="N384" s="30"/>
    </row>
    <row r="385" spans="13:14">
      <c r="M385" s="30"/>
      <c r="N385" s="30"/>
    </row>
    <row r="386" spans="13:14">
      <c r="M386" s="30"/>
      <c r="N386" s="30"/>
    </row>
    <row r="387" spans="13:14">
      <c r="M387" s="30"/>
      <c r="N387" s="30"/>
    </row>
    <row r="388" spans="13:14">
      <c r="M388" s="30"/>
      <c r="N388" s="30"/>
    </row>
    <row r="389" spans="13:14">
      <c r="M389" s="30"/>
      <c r="N389" s="30"/>
    </row>
    <row r="390" spans="13:14">
      <c r="M390" s="30"/>
      <c r="N390" s="30"/>
    </row>
    <row r="391" spans="13:14">
      <c r="M391" s="30"/>
      <c r="N391" s="30"/>
    </row>
    <row r="392" spans="13:14">
      <c r="M392" s="30"/>
      <c r="N392" s="30"/>
    </row>
    <row r="393" spans="13:14">
      <c r="M393" s="30"/>
      <c r="N393" s="30"/>
    </row>
    <row r="394" spans="13:14">
      <c r="M394" s="30"/>
      <c r="N394" s="30"/>
    </row>
    <row r="395" spans="13:14">
      <c r="M395" s="30"/>
      <c r="N395" s="30"/>
    </row>
    <row r="396" spans="13:14">
      <c r="M396" s="30"/>
      <c r="N396" s="30"/>
    </row>
    <row r="397" spans="13:14">
      <c r="M397" s="30"/>
      <c r="N397" s="30"/>
    </row>
    <row r="398" spans="13:14">
      <c r="M398" s="30"/>
      <c r="N398" s="30"/>
    </row>
    <row r="399" spans="13:14">
      <c r="M399" s="30"/>
      <c r="N399" s="30"/>
    </row>
    <row r="400" spans="13:14">
      <c r="M400" s="30"/>
      <c r="N400" s="30"/>
    </row>
    <row r="401" spans="13:14">
      <c r="M401" s="30"/>
      <c r="N401" s="30"/>
    </row>
    <row r="402" spans="13:14">
      <c r="M402" s="30"/>
      <c r="N402" s="30"/>
    </row>
    <row r="403" spans="13:14">
      <c r="M403" s="30"/>
      <c r="N403" s="30"/>
    </row>
    <row r="404" spans="13:14">
      <c r="M404" s="30"/>
      <c r="N404" s="30"/>
    </row>
    <row r="405" spans="13:14">
      <c r="M405" s="30"/>
      <c r="N405" s="30"/>
    </row>
    <row r="406" spans="13:14">
      <c r="M406" s="30"/>
      <c r="N406" s="30"/>
    </row>
    <row r="407" spans="13:14">
      <c r="M407" s="30"/>
      <c r="N407" s="30"/>
    </row>
    <row r="408" spans="13:14">
      <c r="M408" s="30"/>
      <c r="N408" s="30"/>
    </row>
    <row r="409" spans="13:14">
      <c r="M409" s="30"/>
      <c r="N409" s="30"/>
    </row>
    <row r="410" spans="13:14">
      <c r="M410" s="30"/>
      <c r="N410" s="30"/>
    </row>
    <row r="411" spans="13:14">
      <c r="M411" s="30"/>
      <c r="N411" s="30"/>
    </row>
    <row r="412" spans="13:14">
      <c r="M412" s="30"/>
      <c r="N412" s="30"/>
    </row>
    <row r="413" spans="13:14">
      <c r="M413" s="30"/>
      <c r="N413" s="30"/>
    </row>
    <row r="414" spans="13:14">
      <c r="M414" s="30"/>
      <c r="N414" s="30"/>
    </row>
    <row r="415" spans="13:14">
      <c r="M415" s="30"/>
      <c r="N415" s="30"/>
    </row>
    <row r="416" spans="13:14">
      <c r="M416" s="30"/>
      <c r="N416" s="30"/>
    </row>
    <row r="417" spans="13:14">
      <c r="M417" s="30"/>
      <c r="N417" s="30"/>
    </row>
    <row r="418" spans="13:14">
      <c r="M418" s="30"/>
      <c r="N418" s="30"/>
    </row>
    <row r="419" spans="13:14">
      <c r="M419" s="30"/>
      <c r="N419" s="30"/>
    </row>
    <row r="420" spans="13:14">
      <c r="M420" s="30"/>
      <c r="N420" s="30"/>
    </row>
    <row r="421" spans="13:14">
      <c r="M421" s="30"/>
      <c r="N421" s="30"/>
    </row>
    <row r="422" spans="13:14">
      <c r="M422" s="30"/>
      <c r="N422" s="30"/>
    </row>
    <row r="423" spans="13:14">
      <c r="M423" s="30"/>
      <c r="N423" s="30"/>
    </row>
    <row r="424" spans="13:14">
      <c r="M424" s="30"/>
      <c r="N424" s="30"/>
    </row>
    <row r="425" spans="13:14">
      <c r="M425" s="30"/>
      <c r="N425" s="30"/>
    </row>
    <row r="426" spans="13:14">
      <c r="M426" s="30"/>
      <c r="N426" s="30"/>
    </row>
    <row r="427" spans="13:14">
      <c r="M427" s="30"/>
      <c r="N427" s="30"/>
    </row>
    <row r="428" spans="13:14">
      <c r="M428" s="30"/>
      <c r="N428" s="30"/>
    </row>
    <row r="429" spans="13:14">
      <c r="M429" s="30"/>
      <c r="N429" s="30"/>
    </row>
    <row r="430" spans="13:14">
      <c r="M430" s="30"/>
      <c r="N430" s="30"/>
    </row>
    <row r="431" spans="13:14">
      <c r="M431" s="30"/>
      <c r="N431" s="30"/>
    </row>
    <row r="432" spans="13:14">
      <c r="M432" s="30"/>
      <c r="N432" s="30"/>
    </row>
    <row r="433" spans="13:14">
      <c r="M433" s="30"/>
      <c r="N433" s="30"/>
    </row>
    <row r="434" spans="13:14">
      <c r="M434" s="30"/>
      <c r="N434" s="30"/>
    </row>
    <row r="435" spans="13:14">
      <c r="M435" s="30"/>
      <c r="N435" s="30"/>
    </row>
    <row r="436" spans="13:14">
      <c r="M436" s="30"/>
      <c r="N436" s="30"/>
    </row>
    <row r="437" spans="13:14">
      <c r="M437" s="30"/>
      <c r="N437" s="30"/>
    </row>
    <row r="438" spans="13:14">
      <c r="M438" s="30"/>
      <c r="N438" s="30"/>
    </row>
    <row r="439" spans="13:14">
      <c r="M439" s="30"/>
      <c r="N439" s="30"/>
    </row>
    <row r="440" spans="13:14">
      <c r="M440" s="30"/>
      <c r="N440" s="30"/>
    </row>
    <row r="441" spans="13:14">
      <c r="M441" s="30"/>
      <c r="N441" s="30"/>
    </row>
    <row r="442" spans="13:14">
      <c r="M442" s="30"/>
      <c r="N442" s="30"/>
    </row>
    <row r="443" spans="13:14">
      <c r="M443" s="30"/>
      <c r="N443" s="30"/>
    </row>
    <row r="444" spans="13:14">
      <c r="M444" s="30"/>
      <c r="N444" s="30"/>
    </row>
    <row r="445" spans="13:14">
      <c r="M445" s="30"/>
      <c r="N445" s="30"/>
    </row>
    <row r="446" spans="13:14">
      <c r="M446" s="30"/>
      <c r="N446" s="30"/>
    </row>
    <row r="447" spans="13:14">
      <c r="M447" s="30"/>
      <c r="N447" s="30"/>
    </row>
    <row r="448" spans="13:14">
      <c r="M448" s="30"/>
      <c r="N448" s="30"/>
    </row>
    <row r="449" spans="13:14">
      <c r="M449" s="30"/>
      <c r="N449" s="30"/>
    </row>
    <row r="450" spans="13:14">
      <c r="M450" s="30"/>
      <c r="N450" s="30"/>
    </row>
    <row r="451" spans="13:14">
      <c r="M451" s="30"/>
      <c r="N451" s="30"/>
    </row>
    <row r="452" spans="13:14">
      <c r="M452" s="30"/>
      <c r="N452" s="30"/>
    </row>
    <row r="453" spans="13:14">
      <c r="M453" s="30"/>
      <c r="N453" s="30"/>
    </row>
    <row r="454" spans="13:14">
      <c r="M454" s="30"/>
      <c r="N454" s="30"/>
    </row>
    <row r="455" spans="13:14">
      <c r="M455" s="30"/>
      <c r="N455" s="30"/>
    </row>
    <row r="456" spans="13:14">
      <c r="M456" s="30"/>
      <c r="N456" s="30"/>
    </row>
    <row r="457" spans="13:14">
      <c r="M457" s="30"/>
      <c r="N457" s="30"/>
    </row>
    <row r="458" spans="13:14">
      <c r="M458" s="30"/>
      <c r="N458" s="30"/>
    </row>
    <row r="459" spans="13:14">
      <c r="M459" s="30"/>
      <c r="N459" s="30"/>
    </row>
    <row r="460" spans="13:14">
      <c r="M460" s="30"/>
      <c r="N460" s="30"/>
    </row>
    <row r="461" spans="13:14">
      <c r="M461" s="30"/>
      <c r="N461" s="30"/>
    </row>
    <row r="462" spans="13:14">
      <c r="M462" s="30"/>
      <c r="N462" s="30"/>
    </row>
    <row r="463" spans="13:14">
      <c r="M463" s="30"/>
      <c r="N463" s="30"/>
    </row>
    <row r="464" spans="13:14">
      <c r="M464" s="30"/>
      <c r="N464" s="30"/>
    </row>
    <row r="465" spans="13:14">
      <c r="M465" s="30"/>
      <c r="N465" s="30"/>
    </row>
    <row r="466" spans="13:14">
      <c r="M466" s="30"/>
      <c r="N466" s="30"/>
    </row>
    <row r="467" spans="13:14">
      <c r="M467" s="30"/>
      <c r="N467" s="30"/>
    </row>
    <row r="468" spans="13:14">
      <c r="M468" s="30"/>
      <c r="N468" s="30"/>
    </row>
    <row r="469" spans="13:14">
      <c r="M469" s="30"/>
      <c r="N469" s="30"/>
    </row>
    <row r="470" spans="13:14">
      <c r="M470" s="30"/>
      <c r="N470" s="30"/>
    </row>
    <row r="471" spans="13:14">
      <c r="M471" s="30"/>
      <c r="N471" s="30"/>
    </row>
    <row r="472" spans="13:14">
      <c r="M472" s="30"/>
      <c r="N472" s="30"/>
    </row>
    <row r="473" spans="13:14">
      <c r="M473" s="30"/>
      <c r="N473" s="30"/>
    </row>
    <row r="474" spans="13:14">
      <c r="M474" s="30"/>
      <c r="N474" s="30"/>
    </row>
    <row r="475" spans="13:14">
      <c r="M475" s="30"/>
      <c r="N475" s="30"/>
    </row>
    <row r="476" spans="13:14">
      <c r="M476" s="30"/>
      <c r="N476" s="30"/>
    </row>
    <row r="477" spans="13:14">
      <c r="M477" s="30"/>
      <c r="N477" s="30"/>
    </row>
    <row r="478" spans="13:14">
      <c r="M478" s="30"/>
      <c r="N478" s="30"/>
    </row>
    <row r="479" spans="13:14">
      <c r="M479" s="30"/>
      <c r="N479" s="30"/>
    </row>
    <row r="480" spans="13:14">
      <c r="M480" s="30"/>
      <c r="N480" s="30"/>
    </row>
    <row r="481" spans="13:14">
      <c r="M481" s="30"/>
      <c r="N481" s="30"/>
    </row>
    <row r="482" spans="13:14">
      <c r="M482" s="30"/>
      <c r="N482" s="30"/>
    </row>
    <row r="483" spans="13:14">
      <c r="M483" s="30"/>
      <c r="N483" s="30"/>
    </row>
    <row r="484" spans="13:14">
      <c r="M484" s="30"/>
      <c r="N484" s="30"/>
    </row>
    <row r="485" spans="13:14">
      <c r="M485" s="30"/>
      <c r="N485" s="30"/>
    </row>
    <row r="486" spans="13:14">
      <c r="M486" s="30"/>
      <c r="N486" s="30"/>
    </row>
    <row r="487" spans="13:14">
      <c r="M487" s="30"/>
      <c r="N487" s="30"/>
    </row>
    <row r="488" spans="13:14">
      <c r="M488" s="30"/>
      <c r="N488" s="30"/>
    </row>
    <row r="489" spans="13:14">
      <c r="M489" s="30"/>
      <c r="N489" s="30"/>
    </row>
    <row r="490" spans="13:14">
      <c r="M490" s="30"/>
      <c r="N490" s="30"/>
    </row>
    <row r="491" spans="13:14">
      <c r="M491" s="30"/>
      <c r="N491" s="30"/>
    </row>
    <row r="492" spans="13:14">
      <c r="M492" s="30"/>
      <c r="N492" s="30"/>
    </row>
    <row r="493" spans="13:14">
      <c r="M493" s="30"/>
      <c r="N493" s="30"/>
    </row>
    <row r="494" spans="13:14">
      <c r="M494" s="30"/>
      <c r="N494" s="30"/>
    </row>
    <row r="495" spans="13:14">
      <c r="M495" s="30"/>
      <c r="N495" s="30"/>
    </row>
    <row r="496" spans="13:14">
      <c r="M496" s="30"/>
      <c r="N496" s="30"/>
    </row>
    <row r="497" spans="13:14">
      <c r="M497" s="30"/>
      <c r="N497" s="30"/>
    </row>
    <row r="498" spans="13:14">
      <c r="M498" s="30"/>
      <c r="N498" s="30"/>
    </row>
    <row r="499" spans="13:14">
      <c r="M499" s="30"/>
      <c r="N499" s="30"/>
    </row>
    <row r="500" spans="13:14">
      <c r="M500" s="30"/>
      <c r="N500" s="30"/>
    </row>
    <row r="501" spans="13:14">
      <c r="M501" s="30"/>
      <c r="N501" s="30"/>
    </row>
    <row r="502" spans="13:14">
      <c r="M502" s="30"/>
      <c r="N502" s="30"/>
    </row>
    <row r="503" spans="13:14">
      <c r="M503" s="30"/>
      <c r="N503" s="30"/>
    </row>
    <row r="504" spans="13:14">
      <c r="M504" s="30"/>
      <c r="N504" s="30"/>
    </row>
    <row r="505" spans="13:14">
      <c r="M505" s="30"/>
      <c r="N505" s="30"/>
    </row>
    <row r="506" spans="13:14">
      <c r="M506" s="30"/>
      <c r="N506" s="30"/>
    </row>
    <row r="507" spans="13:14">
      <c r="M507" s="30"/>
      <c r="N507" s="30"/>
    </row>
    <row r="508" spans="13:14">
      <c r="M508" s="30"/>
      <c r="N508" s="30"/>
    </row>
    <row r="509" spans="13:14">
      <c r="M509" s="30"/>
      <c r="N509" s="30"/>
    </row>
    <row r="510" spans="13:14">
      <c r="M510" s="30"/>
      <c r="N510" s="30"/>
    </row>
    <row r="511" spans="13:14">
      <c r="M511" s="30"/>
      <c r="N511" s="30"/>
    </row>
    <row r="512" spans="13:14">
      <c r="M512" s="30"/>
      <c r="N512" s="30"/>
    </row>
    <row r="513" spans="13:14">
      <c r="M513" s="30"/>
      <c r="N513" s="30"/>
    </row>
    <row r="514" spans="13:14">
      <c r="M514" s="30"/>
      <c r="N514" s="30"/>
    </row>
    <row r="515" spans="13:14">
      <c r="M515" s="30"/>
      <c r="N515" s="30"/>
    </row>
    <row r="516" spans="13:14">
      <c r="M516" s="30"/>
      <c r="N516" s="30"/>
    </row>
    <row r="517" spans="13:14">
      <c r="M517" s="30"/>
      <c r="N517" s="30"/>
    </row>
    <row r="518" spans="13:14">
      <c r="M518" s="30"/>
      <c r="N518" s="30"/>
    </row>
    <row r="519" spans="13:14">
      <c r="M519" s="30"/>
      <c r="N519" s="30"/>
    </row>
    <row r="520" spans="13:14">
      <c r="M520" s="30"/>
      <c r="N520" s="30"/>
    </row>
    <row r="521" spans="13:14">
      <c r="M521" s="30"/>
      <c r="N521" s="30"/>
    </row>
    <row r="522" spans="13:14">
      <c r="M522" s="30"/>
      <c r="N522" s="30"/>
    </row>
    <row r="523" spans="13:14">
      <c r="M523" s="30"/>
      <c r="N523" s="30"/>
    </row>
    <row r="524" spans="13:14">
      <c r="M524" s="30"/>
      <c r="N524" s="30"/>
    </row>
    <row r="525" spans="13:14">
      <c r="M525" s="30"/>
      <c r="N525" s="30"/>
    </row>
    <row r="526" spans="13:14">
      <c r="M526" s="30"/>
      <c r="N526" s="30"/>
    </row>
    <row r="527" spans="13:14">
      <c r="M527" s="30"/>
      <c r="N527" s="30"/>
    </row>
    <row r="528" spans="13:14">
      <c r="M528" s="30"/>
      <c r="N528" s="30"/>
    </row>
    <row r="529" spans="13:14">
      <c r="M529" s="30"/>
      <c r="N529" s="30"/>
    </row>
    <row r="530" spans="13:14">
      <c r="M530" s="30"/>
      <c r="N530" s="30"/>
    </row>
    <row r="531" spans="13:14">
      <c r="M531" s="30"/>
      <c r="N531" s="30"/>
    </row>
    <row r="532" spans="13:14">
      <c r="M532" s="30"/>
      <c r="N532" s="30"/>
    </row>
    <row r="533" spans="13:14">
      <c r="M533" s="30"/>
      <c r="N533" s="30"/>
    </row>
    <row r="534" spans="13:14">
      <c r="M534" s="30"/>
      <c r="N534" s="30"/>
    </row>
    <row r="535" spans="13:14">
      <c r="M535" s="30"/>
      <c r="N535" s="30"/>
    </row>
    <row r="536" spans="13:14">
      <c r="M536" s="30"/>
      <c r="N536" s="30"/>
    </row>
    <row r="537" spans="13:14">
      <c r="M537" s="30"/>
      <c r="N537" s="30"/>
    </row>
    <row r="538" spans="13:14">
      <c r="M538" s="30"/>
      <c r="N538" s="30"/>
    </row>
    <row r="539" spans="13:14">
      <c r="M539" s="30"/>
      <c r="N539" s="30"/>
    </row>
    <row r="540" spans="13:14">
      <c r="M540" s="30"/>
      <c r="N540" s="30"/>
    </row>
    <row r="541" spans="13:14">
      <c r="M541" s="30"/>
      <c r="N541" s="30"/>
    </row>
    <row r="542" spans="13:14">
      <c r="M542" s="30"/>
      <c r="N542" s="30"/>
    </row>
    <row r="543" spans="13:14">
      <c r="M543" s="30"/>
      <c r="N543" s="30"/>
    </row>
    <row r="544" spans="13:14">
      <c r="M544" s="30"/>
      <c r="N544" s="30"/>
    </row>
    <row r="545" spans="13:14">
      <c r="M545" s="30"/>
      <c r="N545" s="30"/>
    </row>
    <row r="546" spans="13:14">
      <c r="M546" s="30"/>
      <c r="N546" s="30"/>
    </row>
    <row r="547" spans="13:14">
      <c r="M547" s="30"/>
      <c r="N547" s="30"/>
    </row>
    <row r="548" spans="13:14">
      <c r="M548" s="30"/>
      <c r="N548" s="30"/>
    </row>
    <row r="549" spans="13:14">
      <c r="M549" s="30"/>
      <c r="N549" s="30"/>
    </row>
    <row r="550" spans="13:14">
      <c r="M550" s="30"/>
      <c r="N550" s="30"/>
    </row>
    <row r="551" spans="13:14">
      <c r="M551" s="30"/>
      <c r="N551" s="30"/>
    </row>
    <row r="552" spans="13:14">
      <c r="M552" s="30"/>
      <c r="N552" s="30"/>
    </row>
    <row r="553" spans="13:14">
      <c r="M553" s="30"/>
      <c r="N553" s="30"/>
    </row>
    <row r="554" spans="13:14">
      <c r="M554" s="30"/>
      <c r="N554" s="30"/>
    </row>
    <row r="555" spans="13:14">
      <c r="M555" s="30"/>
      <c r="N555" s="30"/>
    </row>
    <row r="556" spans="13:14">
      <c r="M556" s="30"/>
      <c r="N556" s="30"/>
    </row>
    <row r="557" spans="13:14">
      <c r="M557" s="30"/>
      <c r="N557" s="30"/>
    </row>
    <row r="558" spans="13:14">
      <c r="M558" s="30"/>
      <c r="N558" s="30"/>
    </row>
    <row r="559" spans="13:14">
      <c r="M559" s="30"/>
      <c r="N559" s="30"/>
    </row>
    <row r="560" spans="13:14">
      <c r="M560" s="30"/>
      <c r="N560" s="30"/>
    </row>
    <row r="561" spans="13:14">
      <c r="M561" s="30"/>
      <c r="N561" s="30"/>
    </row>
    <row r="562" spans="13:14">
      <c r="M562" s="30"/>
      <c r="N562" s="30"/>
    </row>
    <row r="563" spans="13:14">
      <c r="M563" s="30"/>
      <c r="N563" s="30"/>
    </row>
    <row r="564" spans="13:14">
      <c r="M564" s="30"/>
      <c r="N564" s="30"/>
    </row>
    <row r="565" spans="13:14">
      <c r="M565" s="30"/>
      <c r="N565" s="30"/>
    </row>
    <row r="566" spans="13:14">
      <c r="M566" s="30"/>
      <c r="N566" s="30"/>
    </row>
    <row r="567" spans="13:14">
      <c r="M567" s="30"/>
      <c r="N567" s="30"/>
    </row>
    <row r="568" spans="13:14">
      <c r="M568" s="30"/>
      <c r="N568" s="30"/>
    </row>
    <row r="569" spans="13:14">
      <c r="M569" s="30"/>
      <c r="N569" s="30"/>
    </row>
    <row r="570" spans="13:14">
      <c r="M570" s="30"/>
      <c r="N570" s="30"/>
    </row>
    <row r="571" spans="13:14">
      <c r="M571" s="30"/>
      <c r="N571" s="30"/>
    </row>
    <row r="572" spans="13:14">
      <c r="M572" s="30"/>
      <c r="N572" s="30"/>
    </row>
    <row r="573" spans="13:14">
      <c r="M573" s="30"/>
      <c r="N573" s="30"/>
    </row>
    <row r="574" spans="13:14">
      <c r="M574" s="30"/>
      <c r="N574" s="30"/>
    </row>
    <row r="575" spans="13:14">
      <c r="M575" s="30"/>
      <c r="N575" s="30"/>
    </row>
    <row r="576" spans="13:14">
      <c r="M576" s="30"/>
      <c r="N576" s="30"/>
    </row>
    <row r="577" spans="13:14">
      <c r="M577" s="30"/>
      <c r="N577" s="30"/>
    </row>
    <row r="578" spans="13:14">
      <c r="M578" s="30"/>
      <c r="N578" s="30"/>
    </row>
    <row r="579" spans="13:14">
      <c r="M579" s="30"/>
      <c r="N579" s="30"/>
    </row>
    <row r="580" spans="13:14">
      <c r="M580" s="30"/>
      <c r="N580" s="30"/>
    </row>
    <row r="581" spans="13:14">
      <c r="M581" s="30"/>
      <c r="N581" s="30"/>
    </row>
    <row r="582" spans="13:14">
      <c r="M582" s="30"/>
      <c r="N582" s="30"/>
    </row>
    <row r="583" spans="13:14">
      <c r="M583" s="30"/>
      <c r="N583" s="30"/>
    </row>
    <row r="584" spans="13:14">
      <c r="M584" s="30"/>
      <c r="N584" s="30"/>
    </row>
    <row r="585" spans="13:14">
      <c r="M585" s="30"/>
      <c r="N585" s="30"/>
    </row>
    <row r="586" spans="13:14">
      <c r="M586" s="30"/>
      <c r="N586" s="30"/>
    </row>
    <row r="587" spans="13:14">
      <c r="M587" s="30"/>
      <c r="N587" s="30"/>
    </row>
    <row r="588" spans="13:14">
      <c r="M588" s="30"/>
      <c r="N588" s="30"/>
    </row>
    <row r="589" spans="13:14">
      <c r="M589" s="30"/>
      <c r="N589" s="30"/>
    </row>
    <row r="590" spans="13:14">
      <c r="M590" s="30"/>
      <c r="N590" s="30"/>
    </row>
    <row r="591" spans="13:14">
      <c r="M591" s="30"/>
      <c r="N591" s="30"/>
    </row>
    <row r="592" spans="13:14">
      <c r="M592" s="30"/>
      <c r="N592" s="30"/>
    </row>
    <row r="593" spans="13:14">
      <c r="M593" s="30"/>
      <c r="N593" s="30"/>
    </row>
    <row r="594" spans="13:14">
      <c r="M594" s="30"/>
      <c r="N594" s="30"/>
    </row>
    <row r="595" spans="13:14">
      <c r="M595" s="30"/>
      <c r="N595" s="30"/>
    </row>
    <row r="596" spans="13:14">
      <c r="M596" s="30"/>
      <c r="N596" s="30"/>
    </row>
    <row r="597" spans="13:14">
      <c r="M597" s="30"/>
      <c r="N597" s="30"/>
    </row>
    <row r="598" spans="13:14">
      <c r="M598" s="30"/>
      <c r="N598" s="30"/>
    </row>
    <row r="599" spans="13:14">
      <c r="M599" s="30"/>
      <c r="N599" s="30"/>
    </row>
    <row r="600" spans="13:14">
      <c r="M600" s="30"/>
      <c r="N600" s="30"/>
    </row>
    <row r="601" spans="13:14">
      <c r="M601" s="30"/>
      <c r="N601" s="30"/>
    </row>
    <row r="602" spans="13:14">
      <c r="M602" s="30"/>
      <c r="N602" s="30"/>
    </row>
    <row r="603" spans="13:14">
      <c r="M603" s="30"/>
      <c r="N603" s="30"/>
    </row>
    <row r="604" spans="13:14">
      <c r="M604" s="30"/>
      <c r="N604" s="30"/>
    </row>
    <row r="605" spans="13:14">
      <c r="M605" s="30"/>
      <c r="N605" s="30"/>
    </row>
    <row r="606" spans="13:14">
      <c r="M606" s="30"/>
      <c r="N606" s="30"/>
    </row>
    <row r="607" spans="13:14">
      <c r="M607" s="30"/>
      <c r="N607" s="30"/>
    </row>
    <row r="608" spans="13:14">
      <c r="M608" s="30"/>
      <c r="N608" s="30"/>
    </row>
    <row r="609" spans="13:14">
      <c r="M609" s="30"/>
      <c r="N609" s="30"/>
    </row>
    <row r="610" spans="13:14">
      <c r="M610" s="30"/>
      <c r="N610" s="30"/>
    </row>
    <row r="611" spans="13:14">
      <c r="M611" s="30"/>
      <c r="N611" s="30"/>
    </row>
    <row r="612" spans="13:14">
      <c r="M612" s="30"/>
      <c r="N612" s="30"/>
    </row>
    <row r="613" spans="13:14">
      <c r="M613" s="30"/>
      <c r="N613" s="30"/>
    </row>
    <row r="614" spans="13:14">
      <c r="M614" s="30"/>
      <c r="N614" s="30"/>
    </row>
    <row r="615" spans="13:14">
      <c r="M615" s="30"/>
      <c r="N615" s="30"/>
    </row>
    <row r="616" spans="13:14">
      <c r="M616" s="30"/>
      <c r="N616" s="30"/>
    </row>
    <row r="617" spans="13:14">
      <c r="M617" s="30"/>
      <c r="N617" s="30"/>
    </row>
    <row r="618" spans="13:14">
      <c r="M618" s="30"/>
      <c r="N618" s="30"/>
    </row>
    <row r="619" spans="13:14">
      <c r="M619" s="30"/>
      <c r="N619" s="30"/>
    </row>
    <row r="620" spans="13:14">
      <c r="M620" s="30"/>
      <c r="N620" s="30"/>
    </row>
    <row r="621" spans="13:14">
      <c r="M621" s="30"/>
      <c r="N621" s="30"/>
    </row>
    <row r="622" spans="13:14">
      <c r="M622" s="30"/>
      <c r="N622" s="30"/>
    </row>
    <row r="623" spans="13:14">
      <c r="M623" s="30"/>
      <c r="N623" s="30"/>
    </row>
    <row r="624" spans="13:14">
      <c r="M624" s="30"/>
      <c r="N624" s="30"/>
    </row>
    <row r="625" spans="13:14">
      <c r="M625" s="30"/>
      <c r="N625" s="30"/>
    </row>
    <row r="626" spans="13:14">
      <c r="M626" s="30"/>
      <c r="N626" s="30"/>
    </row>
    <row r="627" spans="13:14">
      <c r="M627" s="30"/>
      <c r="N627" s="30"/>
    </row>
    <row r="628" spans="13:14">
      <c r="M628" s="30"/>
      <c r="N628" s="30"/>
    </row>
    <row r="629" spans="13:14">
      <c r="M629" s="30"/>
      <c r="N629" s="30"/>
    </row>
    <row r="630" spans="13:14">
      <c r="M630" s="30"/>
      <c r="N630" s="30"/>
    </row>
    <row r="631" spans="13:14">
      <c r="M631" s="30"/>
      <c r="N631" s="30"/>
    </row>
    <row r="632" spans="13:14">
      <c r="M632" s="30"/>
      <c r="N632" s="30"/>
    </row>
    <row r="633" spans="13:14">
      <c r="M633" s="30"/>
      <c r="N633" s="30"/>
    </row>
    <row r="634" spans="13:14">
      <c r="M634" s="30"/>
      <c r="N634" s="30"/>
    </row>
    <row r="635" spans="13:14">
      <c r="M635" s="30"/>
      <c r="N635" s="30"/>
    </row>
    <row r="636" spans="13:14">
      <c r="M636" s="30"/>
      <c r="N636" s="30"/>
    </row>
    <row r="637" spans="13:14">
      <c r="M637" s="30"/>
      <c r="N637" s="30"/>
    </row>
    <row r="638" spans="13:14">
      <c r="M638" s="30"/>
      <c r="N638" s="30"/>
    </row>
    <row r="639" spans="13:14">
      <c r="M639" s="30"/>
      <c r="N639" s="30"/>
    </row>
    <row r="640" spans="13:14">
      <c r="M640" s="30"/>
      <c r="N640" s="30"/>
    </row>
    <row r="641" spans="13:14">
      <c r="M641" s="30"/>
      <c r="N641" s="30"/>
    </row>
    <row r="642" spans="13:14">
      <c r="M642" s="30"/>
      <c r="N642" s="30"/>
    </row>
    <row r="643" spans="13:14">
      <c r="M643" s="30"/>
      <c r="N643" s="30"/>
    </row>
    <row r="644" spans="13:14">
      <c r="M644" s="30"/>
      <c r="N644" s="30"/>
    </row>
    <row r="645" spans="13:14">
      <c r="M645" s="30"/>
      <c r="N645" s="30"/>
    </row>
    <row r="646" spans="13:14">
      <c r="M646" s="30"/>
      <c r="N646" s="30"/>
    </row>
    <row r="647" spans="13:14">
      <c r="M647" s="30"/>
      <c r="N647" s="30"/>
    </row>
    <row r="648" spans="13:14">
      <c r="M648" s="30"/>
      <c r="N648" s="30"/>
    </row>
    <row r="649" spans="13:14">
      <c r="M649" s="30"/>
      <c r="N649" s="30"/>
    </row>
    <row r="650" spans="13:14">
      <c r="M650" s="30"/>
      <c r="N650" s="30"/>
    </row>
    <row r="651" spans="13:14">
      <c r="M651" s="30"/>
      <c r="N651" s="30"/>
    </row>
    <row r="652" spans="13:14">
      <c r="M652" s="30"/>
      <c r="N652" s="30"/>
    </row>
    <row r="653" spans="13:14">
      <c r="M653" s="30"/>
      <c r="N653" s="30"/>
    </row>
    <row r="654" spans="13:14">
      <c r="M654" s="30"/>
      <c r="N654" s="30"/>
    </row>
    <row r="655" spans="13:14">
      <c r="M655" s="30"/>
      <c r="N655" s="30"/>
    </row>
    <row r="656" spans="13:14">
      <c r="M656" s="30"/>
      <c r="N656" s="30"/>
    </row>
    <row r="657" spans="13:14">
      <c r="M657" s="30"/>
      <c r="N657" s="30"/>
    </row>
    <row r="658" spans="13:14">
      <c r="M658" s="30"/>
      <c r="N658" s="30"/>
    </row>
    <row r="659" spans="13:14">
      <c r="M659" s="30"/>
      <c r="N659" s="30"/>
    </row>
    <row r="660" spans="13:14">
      <c r="M660" s="30"/>
      <c r="N660" s="30"/>
    </row>
    <row r="661" spans="13:14">
      <c r="M661" s="30"/>
      <c r="N661" s="30"/>
    </row>
    <row r="662" spans="13:14">
      <c r="M662" s="30"/>
      <c r="N662" s="30"/>
    </row>
    <row r="663" spans="13:14">
      <c r="M663" s="30"/>
      <c r="N663" s="30"/>
    </row>
    <row r="664" spans="13:14">
      <c r="M664" s="30"/>
      <c r="N664" s="30"/>
    </row>
    <row r="665" spans="13:14">
      <c r="M665" s="30"/>
      <c r="N665" s="30"/>
    </row>
    <row r="666" spans="13:14">
      <c r="M666" s="30"/>
      <c r="N666" s="30"/>
    </row>
    <row r="667" spans="13:14">
      <c r="M667" s="30"/>
      <c r="N667" s="30"/>
    </row>
    <row r="668" spans="13:14">
      <c r="M668" s="30"/>
      <c r="N668" s="30"/>
    </row>
    <row r="669" spans="13:14">
      <c r="M669" s="30"/>
      <c r="N669" s="30"/>
    </row>
    <row r="670" spans="13:14">
      <c r="M670" s="30"/>
      <c r="N670" s="30"/>
    </row>
    <row r="671" spans="13:14">
      <c r="M671" s="30"/>
      <c r="N671" s="30"/>
    </row>
    <row r="672" spans="13:14">
      <c r="M672" s="30"/>
      <c r="N672" s="30"/>
    </row>
    <row r="673" spans="13:14">
      <c r="M673" s="30"/>
      <c r="N673" s="30"/>
    </row>
    <row r="674" spans="13:14">
      <c r="M674" s="30"/>
      <c r="N674" s="30"/>
    </row>
    <row r="675" spans="13:14">
      <c r="M675" s="30"/>
      <c r="N675" s="30"/>
    </row>
    <row r="676" spans="13:14">
      <c r="M676" s="30"/>
      <c r="N676" s="30"/>
    </row>
    <row r="677" spans="13:14">
      <c r="M677" s="30"/>
      <c r="N677" s="30"/>
    </row>
    <row r="678" spans="13:14">
      <c r="M678" s="30"/>
      <c r="N678" s="30"/>
    </row>
    <row r="679" spans="13:14">
      <c r="M679" s="30"/>
      <c r="N679" s="30"/>
    </row>
    <row r="680" spans="13:14">
      <c r="M680" s="30"/>
      <c r="N680" s="30"/>
    </row>
    <row r="681" spans="13:14">
      <c r="M681" s="30"/>
      <c r="N681" s="30"/>
    </row>
    <row r="682" spans="13:14">
      <c r="M682" s="30"/>
      <c r="N682" s="30"/>
    </row>
    <row r="683" spans="13:14">
      <c r="M683" s="30"/>
      <c r="N683" s="30"/>
    </row>
    <row r="684" spans="13:14">
      <c r="M684" s="30"/>
      <c r="N684" s="30"/>
    </row>
    <row r="685" spans="13:14">
      <c r="M685" s="30"/>
      <c r="N685" s="30"/>
    </row>
    <row r="686" spans="13:14">
      <c r="M686" s="30"/>
      <c r="N686" s="30"/>
    </row>
    <row r="687" spans="13:14">
      <c r="M687" s="30"/>
      <c r="N687" s="30"/>
    </row>
    <row r="688" spans="13:14">
      <c r="M688" s="30"/>
      <c r="N688" s="30"/>
    </row>
    <row r="689" spans="13:14">
      <c r="M689" s="30"/>
      <c r="N689" s="30"/>
    </row>
    <row r="690" spans="13:14">
      <c r="M690" s="30"/>
      <c r="N690" s="30"/>
    </row>
    <row r="691" spans="13:14">
      <c r="M691" s="30"/>
      <c r="N691" s="30"/>
    </row>
    <row r="692" spans="13:14">
      <c r="M692" s="30"/>
      <c r="N692" s="30"/>
    </row>
    <row r="693" spans="13:14">
      <c r="M693" s="30"/>
      <c r="N693" s="30"/>
    </row>
    <row r="694" spans="13:14">
      <c r="M694" s="30"/>
      <c r="N694" s="30"/>
    </row>
    <row r="695" spans="13:14">
      <c r="M695" s="30"/>
      <c r="N695" s="30"/>
    </row>
    <row r="696" spans="13:14">
      <c r="M696" s="30"/>
      <c r="N696" s="30"/>
    </row>
    <row r="697" spans="13:14">
      <c r="M697" s="30"/>
      <c r="N697" s="30"/>
    </row>
    <row r="698" spans="13:14">
      <c r="M698" s="30"/>
      <c r="N698" s="30"/>
    </row>
    <row r="699" spans="13:14">
      <c r="M699" s="30"/>
      <c r="N699" s="30"/>
    </row>
    <row r="700" spans="13:14">
      <c r="M700" s="30"/>
      <c r="N700" s="30"/>
    </row>
    <row r="701" spans="13:14">
      <c r="M701" s="30"/>
      <c r="N701" s="30"/>
    </row>
    <row r="702" spans="13:14">
      <c r="M702" s="30"/>
      <c r="N702" s="30"/>
    </row>
    <row r="703" spans="13:14">
      <c r="M703" s="30"/>
      <c r="N703" s="30"/>
    </row>
    <row r="704" spans="13:14">
      <c r="M704" s="30"/>
      <c r="N704" s="30"/>
    </row>
    <row r="705" spans="13:14">
      <c r="M705" s="30"/>
      <c r="N705" s="30"/>
    </row>
    <row r="706" spans="13:14">
      <c r="M706" s="30"/>
      <c r="N706" s="30"/>
    </row>
    <row r="707" spans="13:14">
      <c r="M707" s="30"/>
      <c r="N707" s="30"/>
    </row>
    <row r="708" spans="13:14">
      <c r="M708" s="30"/>
      <c r="N708" s="30"/>
    </row>
    <row r="709" spans="13:14">
      <c r="M709" s="30"/>
      <c r="N709" s="30"/>
    </row>
    <row r="710" spans="13:14">
      <c r="M710" s="30"/>
      <c r="N710" s="30"/>
    </row>
    <row r="711" spans="13:14">
      <c r="M711" s="30"/>
      <c r="N711" s="30"/>
    </row>
    <row r="712" spans="13:14">
      <c r="M712" s="30"/>
      <c r="N712" s="30"/>
    </row>
    <row r="713" spans="13:14">
      <c r="M713" s="30"/>
      <c r="N713" s="30"/>
    </row>
    <row r="714" spans="13:14">
      <c r="M714" s="30"/>
      <c r="N714" s="30"/>
    </row>
    <row r="715" spans="13:14">
      <c r="M715" s="30"/>
      <c r="N715" s="30"/>
    </row>
    <row r="716" spans="13:14">
      <c r="M716" s="30"/>
      <c r="N716" s="30"/>
    </row>
    <row r="717" spans="13:14">
      <c r="M717" s="30"/>
      <c r="N717" s="30"/>
    </row>
    <row r="718" spans="13:14">
      <c r="M718" s="30"/>
      <c r="N718" s="30"/>
    </row>
    <row r="719" spans="13:14">
      <c r="M719" s="30"/>
      <c r="N719" s="30"/>
    </row>
    <row r="720" spans="13:14">
      <c r="M720" s="30"/>
      <c r="N720" s="30"/>
    </row>
    <row r="721" spans="13:14">
      <c r="M721" s="30"/>
      <c r="N721" s="30"/>
    </row>
    <row r="722" spans="13:14">
      <c r="M722" s="30"/>
      <c r="N722" s="30"/>
    </row>
    <row r="723" spans="13:14">
      <c r="M723" s="30"/>
      <c r="N723" s="30"/>
    </row>
    <row r="724" spans="13:14">
      <c r="M724" s="30"/>
      <c r="N724" s="30"/>
    </row>
    <row r="725" spans="13:14">
      <c r="M725" s="30"/>
      <c r="N725" s="30"/>
    </row>
    <row r="726" spans="13:14">
      <c r="M726" s="30"/>
      <c r="N726" s="30"/>
    </row>
    <row r="727" spans="13:14">
      <c r="M727" s="30"/>
      <c r="N727" s="30"/>
    </row>
    <row r="728" spans="13:14">
      <c r="M728" s="30"/>
      <c r="N728" s="30"/>
    </row>
    <row r="729" spans="13:14">
      <c r="M729" s="30"/>
      <c r="N729" s="30"/>
    </row>
    <row r="730" spans="13:14">
      <c r="M730" s="30"/>
      <c r="N730" s="30"/>
    </row>
    <row r="731" spans="13:14">
      <c r="M731" s="30"/>
      <c r="N731" s="30"/>
    </row>
    <row r="732" spans="13:14">
      <c r="M732" s="30"/>
      <c r="N732" s="30"/>
    </row>
    <row r="733" spans="13:14">
      <c r="M733" s="30"/>
      <c r="N733" s="30"/>
    </row>
    <row r="734" spans="13:14">
      <c r="M734" s="30"/>
      <c r="N734" s="30"/>
    </row>
    <row r="735" spans="13:14">
      <c r="M735" s="30"/>
      <c r="N735" s="30"/>
    </row>
    <row r="736" spans="13:14">
      <c r="M736" s="30"/>
      <c r="N736" s="30"/>
    </row>
    <row r="737" spans="13:14">
      <c r="M737" s="30"/>
      <c r="N737" s="30"/>
    </row>
    <row r="738" spans="13:14">
      <c r="M738" s="30"/>
      <c r="N738" s="30"/>
    </row>
    <row r="739" spans="13:14">
      <c r="M739" s="30"/>
      <c r="N739" s="30"/>
    </row>
    <row r="740" spans="13:14">
      <c r="M740" s="30"/>
      <c r="N740" s="30"/>
    </row>
    <row r="741" spans="13:14">
      <c r="M741" s="30"/>
      <c r="N741" s="30"/>
    </row>
    <row r="742" spans="13:14">
      <c r="M742" s="30"/>
      <c r="N742" s="30"/>
    </row>
    <row r="743" spans="13:14">
      <c r="M743" s="30"/>
      <c r="N743" s="30"/>
    </row>
    <row r="744" spans="13:14">
      <c r="M744" s="30"/>
      <c r="N744" s="30"/>
    </row>
  </sheetData>
  <mergeCells count="19">
    <mergeCell ref="I1:M1"/>
    <mergeCell ref="A17:M17"/>
    <mergeCell ref="A116:M116"/>
    <mergeCell ref="A28:M28"/>
    <mergeCell ref="A32:M32"/>
    <mergeCell ref="A37:M37"/>
    <mergeCell ref="A104:M104"/>
    <mergeCell ref="A96:M96"/>
    <mergeCell ref="A40:M40"/>
    <mergeCell ref="A7:M7"/>
    <mergeCell ref="A13:M13"/>
    <mergeCell ref="A2:M2"/>
    <mergeCell ref="A4:A6"/>
    <mergeCell ref="B4:B6"/>
    <mergeCell ref="C4:C6"/>
    <mergeCell ref="D4:D6"/>
    <mergeCell ref="E5:G5"/>
    <mergeCell ref="H5:J5"/>
    <mergeCell ref="K5:M5"/>
  </mergeCells>
  <pageMargins left="0.15748031496062992" right="0.15748031496062992" top="0.15748031496062992" bottom="0.19685039370078741" header="0.15748031496062992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Almaeva</dc:creator>
  <cp:lastModifiedBy>Собрание Деп</cp:lastModifiedBy>
  <cp:lastPrinted>2022-10-26T12:00:05Z</cp:lastPrinted>
  <dcterms:created xsi:type="dcterms:W3CDTF">2019-07-25T10:50:02Z</dcterms:created>
  <dcterms:modified xsi:type="dcterms:W3CDTF">2022-10-26T12:00:35Z</dcterms:modified>
</cp:coreProperties>
</file>